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4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<sst xmlns="http://schemas.openxmlformats.org/spreadsheetml/2006/main" count="218" uniqueCount="181">
  <si>
    <t>ЖРЕД-3</t>
  </si>
  <si>
    <t>Поточний ремонт внутрішньобудинкових проїздів</t>
  </si>
  <si>
    <t xml:space="preserve">ЖРЕД-5 </t>
  </si>
  <si>
    <t>ЖРЕД-9</t>
  </si>
  <si>
    <t>ЖЕК-4</t>
  </si>
  <si>
    <t>ЖЕК-7</t>
  </si>
  <si>
    <t>ЖЕК-11</t>
  </si>
  <si>
    <t>ЖЕК-8</t>
  </si>
  <si>
    <t>Адреса</t>
  </si>
  <si>
    <t>2012 рік</t>
  </si>
  <si>
    <t>12</t>
  </si>
  <si>
    <t>Капітальний ремонт внутрішньобудинкових проїздів</t>
  </si>
  <si>
    <t>Улаштування майданчика для сміття</t>
  </si>
  <si>
    <t>вул. Мстиславська, 138</t>
  </si>
  <si>
    <t>2</t>
  </si>
  <si>
    <t>3</t>
  </si>
  <si>
    <t>4</t>
  </si>
  <si>
    <t>І</t>
  </si>
  <si>
    <t>1</t>
  </si>
  <si>
    <t>ІІ</t>
  </si>
  <si>
    <t>ІІІ</t>
  </si>
  <si>
    <t>ІY</t>
  </si>
  <si>
    <t>Y</t>
  </si>
  <si>
    <t>YІ</t>
  </si>
  <si>
    <t>вул. 1-го Травня, 167-а</t>
  </si>
  <si>
    <t>вул. Рокоссовського, 58</t>
  </si>
  <si>
    <t>вул. Доценка, 7-а</t>
  </si>
  <si>
    <t>вул. Доценка, 1</t>
  </si>
  <si>
    <t>вул. Доценка, 5-а</t>
  </si>
  <si>
    <t>вул. Доценка, 11</t>
  </si>
  <si>
    <t>вул. Рокоссовського, 36</t>
  </si>
  <si>
    <t>вул. Рокоссовського, 46</t>
  </si>
  <si>
    <t>Улаштування майданчиків для сміття</t>
  </si>
  <si>
    <t>Поточний ремонт внутрішньоквартальних проїздів</t>
  </si>
  <si>
    <t>вул. 50 років ВЛКСМ, 30 -  32</t>
  </si>
  <si>
    <t>вул. 50 років ВЛКСМ, 38 - 38а</t>
  </si>
  <si>
    <t>вул. Щорса, 41 - № 45</t>
  </si>
  <si>
    <t>вул. Любецька, 11</t>
  </si>
  <si>
    <t>вул. Шевченка, 16</t>
  </si>
  <si>
    <t>1.1</t>
  </si>
  <si>
    <t>1.2</t>
  </si>
  <si>
    <t>2.1</t>
  </si>
  <si>
    <t>2.2</t>
  </si>
  <si>
    <t>3.1</t>
  </si>
  <si>
    <t>3.2</t>
  </si>
  <si>
    <t>4.1</t>
  </si>
  <si>
    <t>4.2</t>
  </si>
  <si>
    <t>вул. Мстиславська, 50</t>
  </si>
  <si>
    <t>вул. Мстиславська, 52</t>
  </si>
  <si>
    <t>Додаток 3</t>
  </si>
  <si>
    <t xml:space="preserve">до Програми покращання покриття доріг та проїздів у житловій забудові м. Чернігова на 2012 - 2016 роки </t>
  </si>
  <si>
    <t>№ з/п</t>
  </si>
  <si>
    <t xml:space="preserve">Перелік об`єктів на 2012 рік  з капітального та поточного ремонту з адресними прив`язками в рамках виконання Програми  покращання покриття доріг та проїздів у житловій забудові м. Чернігова на 2012-2016 роки         
</t>
  </si>
  <si>
    <t>Комунальне підприємство “Новозаводське» Чернігівської міської ради</t>
  </si>
  <si>
    <t>просп. Перемоги, 22 - 32</t>
  </si>
  <si>
    <t>просп. Перемоги, 25 -  27</t>
  </si>
  <si>
    <t>просп. Перемоги, 31 -  37</t>
  </si>
  <si>
    <t>просп. Перемоги, 25</t>
  </si>
  <si>
    <t>просп. Перемоги, 27</t>
  </si>
  <si>
    <t>пров.  Коцюбинського, 4-а</t>
  </si>
  <si>
    <t>пров.  Коцюбинського, 4-б</t>
  </si>
  <si>
    <t>вул. Магістратська, 4</t>
  </si>
  <si>
    <t>вул. Комсомольська, 55</t>
  </si>
  <si>
    <t>вул. Комсомольська, 53</t>
  </si>
  <si>
    <t>вул. Комсомольська, 55-а</t>
  </si>
  <si>
    <t>вул. Щорса, 2</t>
  </si>
  <si>
    <t>вул. Щорса, 4</t>
  </si>
  <si>
    <t>вул. Щорса, 56</t>
  </si>
  <si>
    <t>вул. Щорса, 54</t>
  </si>
  <si>
    <t>вул. Щорса, 60</t>
  </si>
  <si>
    <t>вул. Толстого, 106</t>
  </si>
  <si>
    <t>вул. Толстого, 104</t>
  </si>
  <si>
    <t>вул. Толстого, 94</t>
  </si>
  <si>
    <t>вул. Толстого, 96</t>
  </si>
  <si>
    <t>вул. Толстого, 140</t>
  </si>
  <si>
    <t>вул. Толстого, 142</t>
  </si>
  <si>
    <t>вул. Воровського, 16</t>
  </si>
  <si>
    <t>вул. Воровського, 18</t>
  </si>
  <si>
    <t>вул. Богунського, 38</t>
  </si>
  <si>
    <t>вул. Богунського, 44</t>
  </si>
  <si>
    <t>вул. 1 - ої Гвардійської  Армії, 6</t>
  </si>
  <si>
    <t>вул. 1 - ої Гвардійської  Армії, 8</t>
  </si>
  <si>
    <t>вул. 1 - ої Гвардійської  Армії, 10</t>
  </si>
  <si>
    <t>вул. 50 років ВЛКСМ, 38</t>
  </si>
  <si>
    <t>вул. 50 років ВЛКСМ, 40</t>
  </si>
  <si>
    <t>вул. 50 років ВЛКСМ, 42</t>
  </si>
  <si>
    <t>пров. Гомельський, 5</t>
  </si>
  <si>
    <t>вул. Щорса, 25 - 37а</t>
  </si>
  <si>
    <t>вул. Пирогова, 22 - 22а</t>
  </si>
  <si>
    <t xml:space="preserve">вул. Старобілоуська, 25б - 27а </t>
  </si>
  <si>
    <t>вул. Щорса, 25</t>
  </si>
  <si>
    <t>вул. Щорса, 27</t>
  </si>
  <si>
    <t>вул. Щорса, 33</t>
  </si>
  <si>
    <t>вул. Щорса, 43</t>
  </si>
  <si>
    <t>вул. Щорса, 45</t>
  </si>
  <si>
    <t>прос. Перемоги, 10</t>
  </si>
  <si>
    <t>прос. Перемоги, 14</t>
  </si>
  <si>
    <t>вул. Войкова, 49/2</t>
  </si>
  <si>
    <t>вул. Старобілоуська, 33</t>
  </si>
  <si>
    <t>Комунальне підприємство “Деснянське» Чернігівської міської ради</t>
  </si>
  <si>
    <t>вул. Олександра Молодчого, 8</t>
  </si>
  <si>
    <t>вул. Шевченка, 9</t>
  </si>
  <si>
    <t>вул. Шевченка, 33а</t>
  </si>
  <si>
    <t>вул. Серьожнікова, 2</t>
  </si>
  <si>
    <t>вул. Волковича, 12</t>
  </si>
  <si>
    <t>вул. Авіаторів, 19</t>
  </si>
  <si>
    <t>вул. Волковича, 2</t>
  </si>
  <si>
    <t>вул. Волковича, 4</t>
  </si>
  <si>
    <t>просп. Миру, 155</t>
  </si>
  <si>
    <t>просп. Миру, 161</t>
  </si>
  <si>
    <t>просп. Миру, 159</t>
  </si>
  <si>
    <t>просп. Перемоги, 143</t>
  </si>
  <si>
    <t>просп. Перемоги, 170</t>
  </si>
  <si>
    <t>просп. Перемоги, 145</t>
  </si>
  <si>
    <t>просп. Перемоги, 153</t>
  </si>
  <si>
    <t>просп. Перемоги, 159</t>
  </si>
  <si>
    <t>просп. Перемоги, 162</t>
  </si>
  <si>
    <t>просп. Перемоги, 164</t>
  </si>
  <si>
    <t>просп. Перемоги, 166</t>
  </si>
  <si>
    <t>просп. Перемоги, 168</t>
  </si>
  <si>
    <t>Комунальне підприємство “ЖЕК-2” Чернігівської  міської ради</t>
  </si>
  <si>
    <t>просп. Перемоги, 147</t>
  </si>
  <si>
    <t>просп. Перемоги, 149</t>
  </si>
  <si>
    <t>просп. Перемоги, 151</t>
  </si>
  <si>
    <t>просп. Перемоги, 155</t>
  </si>
  <si>
    <t>вул. Гетьмана Полуботка, 4</t>
  </si>
  <si>
    <t>вул. Гетьмана Полуботка, 12</t>
  </si>
  <si>
    <t>вул. Гетьмана Полуботка, 16</t>
  </si>
  <si>
    <t>вул. Гетьмана Полуботка, 20</t>
  </si>
  <si>
    <t>вул. Гетьмана  Полуботка, 26</t>
  </si>
  <si>
    <t>Комунальне підприємство “ЖЕК-6” Чернігівської  міської ради</t>
  </si>
  <si>
    <t>вул. Рокоссовського, 23, 27, 29</t>
  </si>
  <si>
    <t>вул. 50 років СРСР, 6а, 10а</t>
  </si>
  <si>
    <t>Комунальне підприємство “ЖЕК-10” Чернігівської  міської ради</t>
  </si>
  <si>
    <t>вул. 1-го Травня, 155, 157</t>
  </si>
  <si>
    <t>вул. 1-го Травня, 161</t>
  </si>
  <si>
    <t>вул. Рокоссовського, 54</t>
  </si>
  <si>
    <t>вул. Рокоссовського, 68</t>
  </si>
  <si>
    <t>вул. Генерала Бєлова, 6</t>
  </si>
  <si>
    <t>вул. Доценка, 7</t>
  </si>
  <si>
    <t>вул. Космонавтів, 8</t>
  </si>
  <si>
    <t>вул. Космонавтів, 22</t>
  </si>
  <si>
    <t>вул. Генерала Бєлова, 21/2, 21/1</t>
  </si>
  <si>
    <t>вул. 1-го Травня, 163</t>
  </si>
  <si>
    <t>вул. 1-го Травня, 165/1</t>
  </si>
  <si>
    <t>вул. 1-го Травня, 169/1</t>
  </si>
  <si>
    <t>вул. 1-го Травня, 169/2</t>
  </si>
  <si>
    <t>вул. 1-го Травня, 171</t>
  </si>
  <si>
    <t>вул. Генерала Бєлова, 2</t>
  </si>
  <si>
    <t>вул. Рокоссовського, 62</t>
  </si>
  <si>
    <t>вул. Космонавтів, 2, 4, 4-а, 6</t>
  </si>
  <si>
    <t>вул. Космонавтів, 5, 5-а</t>
  </si>
  <si>
    <t>вул. Космонавтів, 10</t>
  </si>
  <si>
    <t>вул. Космонавтів, 20</t>
  </si>
  <si>
    <t>вул. Бєлова, 23/2, 23/3</t>
  </si>
  <si>
    <t>вул. Генерала Бєлова, 29</t>
  </si>
  <si>
    <t>вул. Генерала Бєлова, 10, 12-а</t>
  </si>
  <si>
    <t>вул. Генерала Бєлова, 14</t>
  </si>
  <si>
    <t>вул. Рокоссовського, 30, 48</t>
  </si>
  <si>
    <t>вул. Рокоссовського, 32, 34, 38</t>
  </si>
  <si>
    <t>вул. Космонавтів, 24, 26</t>
  </si>
  <si>
    <t>вул. Генерала Пухова, 130</t>
  </si>
  <si>
    <t>вул. Генерала Пухова, 148</t>
  </si>
  <si>
    <t>вул. Корольова, 11, 13, 15, 17</t>
  </si>
  <si>
    <t>вул. Корольова, 14-а  (майданчик для контейнерів)</t>
  </si>
  <si>
    <t>вул. Генерала Бєлова, 6 (майданчик для контейнерів)</t>
  </si>
  <si>
    <t>Комунальне підприємство  “ЖЕК-13” Чернігівської  міської ради</t>
  </si>
  <si>
    <t>вул. Незалежності, 22</t>
  </si>
  <si>
    <t>вул. Незалежності, 18</t>
  </si>
  <si>
    <t>вул. Незалежності, 46 - 76</t>
  </si>
  <si>
    <t>вул. Незалежності, 14</t>
  </si>
  <si>
    <t>вул. Гагаріна, 26</t>
  </si>
  <si>
    <t>вул. Дніпровська, 35</t>
  </si>
  <si>
    <t>вул. Дніпровська, 2</t>
  </si>
  <si>
    <t>вул. Дніпровська, 4</t>
  </si>
  <si>
    <t>вул. Дніпровська, 6</t>
  </si>
  <si>
    <t>Усього:</t>
  </si>
  <si>
    <t>вул. Тиха, 1</t>
  </si>
  <si>
    <t>Орієнтовний обсяг,                кв. м</t>
  </si>
  <si>
    <t>Орієнтовна кошторисна вартість,                 тис. грн</t>
  </si>
  <si>
    <t>вул. Волковича, 21, вул.Староказарменна, 2а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</si>
</sst>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</numFmts>
  <fonts count="2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169" fontId="23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2" fontId="23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9"/>
  <sheetViews>
    <sheetView tabSelected="1" zoomScalePageLayoutView="0" workbookViewId="0" topLeftCell="A79">
      <selection activeCell="C87" sqref="C87"/>
    </sheetView>
  </sheetViews>
  <sheetFormatPr defaultColWidth="9.00390625" defaultRowHeight="12.75"/>
  <cols>
    <col min="1" max="1" width="5.25390625" style="0" customWidth="1"/>
    <col min="2" max="2" width="40.375" style="0" customWidth="1"/>
    <col min="3" max="3" width="19.75390625" style="0" customWidth="1"/>
    <col min="4" max="4" width="20.375" style="0" customWidth="1"/>
    <col min="5" max="5" width="10.375" style="0" customWidth="1"/>
    <col min="6" max="6" width="12.00390625" style="0" bestFit="1" customWidth="1"/>
  </cols>
  <sheetData>
    <row r="1" ht="21.75" customHeight="1"/>
    <row r="2" spans="1:4" s="13" customFormat="1" ht="21.75" customHeight="1">
      <c r="A2" s="12"/>
      <c r="B2" s="14"/>
      <c r="C2" s="32" t="s">
        <v>49</v>
      </c>
      <c r="D2" s="14"/>
    </row>
    <row r="3" spans="1:4" s="13" customFormat="1" ht="72.75" customHeight="1">
      <c r="A3" s="12"/>
      <c r="B3" s="14"/>
      <c r="C3" s="37" t="s">
        <v>50</v>
      </c>
      <c r="D3" s="37"/>
    </row>
    <row r="4" spans="1:4" s="13" customFormat="1" ht="18.75">
      <c r="A4" s="12"/>
      <c r="B4" s="12"/>
      <c r="C4" s="12"/>
      <c r="D4" s="12"/>
    </row>
    <row r="5" spans="1:5" s="13" customFormat="1" ht="12.75" customHeight="1">
      <c r="A5" s="40" t="s">
        <v>52</v>
      </c>
      <c r="B5" s="40"/>
      <c r="C5" s="40"/>
      <c r="D5" s="40"/>
      <c r="E5" s="2"/>
    </row>
    <row r="6" spans="1:5" s="13" customFormat="1" ht="60" customHeight="1">
      <c r="A6" s="41"/>
      <c r="B6" s="41"/>
      <c r="C6" s="41"/>
      <c r="D6" s="41"/>
      <c r="E6" s="2"/>
    </row>
    <row r="7" spans="1:4" s="13" customFormat="1" ht="22.5" customHeight="1">
      <c r="A7" s="38" t="s">
        <v>51</v>
      </c>
      <c r="B7" s="38" t="s">
        <v>8</v>
      </c>
      <c r="C7" s="38" t="s">
        <v>9</v>
      </c>
      <c r="D7" s="38"/>
    </row>
    <row r="8" spans="1:4" s="13" customFormat="1" ht="77.25" customHeight="1">
      <c r="A8" s="39"/>
      <c r="B8" s="39"/>
      <c r="C8" s="15" t="s">
        <v>178</v>
      </c>
      <c r="D8" s="16" t="s">
        <v>179</v>
      </c>
    </row>
    <row r="9" spans="1:6" s="13" customFormat="1" ht="14.25" customHeight="1">
      <c r="A9" s="15">
        <v>1</v>
      </c>
      <c r="B9" s="15">
        <v>2</v>
      </c>
      <c r="C9" s="15">
        <v>3</v>
      </c>
      <c r="D9" s="16">
        <v>4</v>
      </c>
      <c r="F9" s="17"/>
    </row>
    <row r="10" spans="1:6" s="13" customFormat="1" ht="56.25">
      <c r="A10" s="18" t="s">
        <v>17</v>
      </c>
      <c r="B10" s="19" t="s">
        <v>53</v>
      </c>
      <c r="C10" s="16">
        <f>C11+C41+C56</f>
        <v>2467</v>
      </c>
      <c r="D10" s="16">
        <f>D11+D41+D56</f>
        <v>494</v>
      </c>
      <c r="E10" s="1"/>
      <c r="F10" s="17"/>
    </row>
    <row r="11" spans="1:6" s="13" customFormat="1" ht="18.75">
      <c r="A11" s="18" t="s">
        <v>18</v>
      </c>
      <c r="B11" s="19" t="s">
        <v>0</v>
      </c>
      <c r="C11" s="16">
        <f>C12+C17</f>
        <v>894</v>
      </c>
      <c r="D11" s="16">
        <f>D12+D17</f>
        <v>180.7</v>
      </c>
      <c r="E11" s="1"/>
      <c r="F11" s="17"/>
    </row>
    <row r="12" spans="1:6" s="13" customFormat="1" ht="39" customHeight="1">
      <c r="A12" s="18" t="s">
        <v>39</v>
      </c>
      <c r="B12" s="19" t="s">
        <v>11</v>
      </c>
      <c r="C12" s="16">
        <f>SUM(C13:C16)</f>
        <v>597</v>
      </c>
      <c r="D12" s="16">
        <f>SUM(D13:D16)</f>
        <v>124.39999999999999</v>
      </c>
      <c r="F12" s="1"/>
    </row>
    <row r="13" spans="1:4" s="13" customFormat="1" ht="18.75">
      <c r="A13" s="18"/>
      <c r="B13" s="19" t="s">
        <v>54</v>
      </c>
      <c r="C13" s="16">
        <v>240</v>
      </c>
      <c r="D13" s="16">
        <v>48.7</v>
      </c>
    </row>
    <row r="14" spans="1:4" s="13" customFormat="1" ht="18.75">
      <c r="A14" s="18"/>
      <c r="B14" s="19" t="s">
        <v>55</v>
      </c>
      <c r="C14" s="16">
        <v>165</v>
      </c>
      <c r="D14" s="16">
        <v>33.5</v>
      </c>
    </row>
    <row r="15" spans="1:4" s="13" customFormat="1" ht="18.75">
      <c r="A15" s="18"/>
      <c r="B15" s="19" t="s">
        <v>56</v>
      </c>
      <c r="C15" s="16">
        <v>120</v>
      </c>
      <c r="D15" s="16">
        <v>24.4</v>
      </c>
    </row>
    <row r="16" spans="1:4" s="13" customFormat="1" ht="38.25" customHeight="1">
      <c r="A16" s="18"/>
      <c r="B16" s="19" t="s">
        <v>12</v>
      </c>
      <c r="C16" s="20">
        <v>72</v>
      </c>
      <c r="D16" s="20">
        <v>17.8</v>
      </c>
    </row>
    <row r="17" spans="1:4" s="13" customFormat="1" ht="40.5" customHeight="1">
      <c r="A17" s="18" t="s">
        <v>40</v>
      </c>
      <c r="B17" s="19" t="s">
        <v>1</v>
      </c>
      <c r="C17" s="16">
        <v>297</v>
      </c>
      <c r="D17" s="20">
        <f>SUM(D18:D40)</f>
        <v>56.300000000000004</v>
      </c>
    </row>
    <row r="18" spans="1:4" s="13" customFormat="1" ht="18.75">
      <c r="A18" s="18"/>
      <c r="B18" s="19" t="s">
        <v>57</v>
      </c>
      <c r="C18" s="16">
        <v>18</v>
      </c>
      <c r="D18" s="16">
        <v>3</v>
      </c>
    </row>
    <row r="19" spans="1:4" s="13" customFormat="1" ht="18.75">
      <c r="A19" s="18"/>
      <c r="B19" s="19" t="s">
        <v>58</v>
      </c>
      <c r="C19" s="16">
        <v>12</v>
      </c>
      <c r="D19" s="16">
        <v>2</v>
      </c>
    </row>
    <row r="20" spans="1:4" s="13" customFormat="1" ht="18.75">
      <c r="A20" s="18"/>
      <c r="B20" s="19" t="s">
        <v>56</v>
      </c>
      <c r="C20" s="16">
        <v>35</v>
      </c>
      <c r="D20" s="16">
        <v>5.7</v>
      </c>
    </row>
    <row r="21" spans="1:4" s="13" customFormat="1" ht="18.75">
      <c r="A21" s="18"/>
      <c r="B21" s="19" t="s">
        <v>59</v>
      </c>
      <c r="C21" s="16">
        <v>6</v>
      </c>
      <c r="D21" s="16">
        <v>1</v>
      </c>
    </row>
    <row r="22" spans="1:4" s="13" customFormat="1" ht="18.75">
      <c r="A22" s="18"/>
      <c r="B22" s="19" t="s">
        <v>60</v>
      </c>
      <c r="C22" s="16">
        <v>4</v>
      </c>
      <c r="D22" s="16">
        <v>0.6</v>
      </c>
    </row>
    <row r="23" spans="1:4" s="13" customFormat="1" ht="18.75">
      <c r="A23" s="18"/>
      <c r="B23" s="19" t="s">
        <v>61</v>
      </c>
      <c r="C23" s="16">
        <v>6</v>
      </c>
      <c r="D23" s="16">
        <v>1</v>
      </c>
    </row>
    <row r="24" spans="1:4" s="13" customFormat="1" ht="18.75">
      <c r="A24" s="18"/>
      <c r="B24" s="19" t="s">
        <v>62</v>
      </c>
      <c r="C24" s="16">
        <v>6</v>
      </c>
      <c r="D24" s="16">
        <v>1</v>
      </c>
    </row>
    <row r="25" spans="1:4" s="13" customFormat="1" ht="18.75">
      <c r="A25" s="18"/>
      <c r="B25" s="19" t="s">
        <v>63</v>
      </c>
      <c r="C25" s="16">
        <v>8</v>
      </c>
      <c r="D25" s="16">
        <v>1.3</v>
      </c>
    </row>
    <row r="26" spans="1:4" s="13" customFormat="1" ht="18.75">
      <c r="A26" s="18"/>
      <c r="B26" s="19" t="s">
        <v>64</v>
      </c>
      <c r="C26" s="16" t="s">
        <v>10</v>
      </c>
      <c r="D26" s="16">
        <v>2</v>
      </c>
    </row>
    <row r="27" spans="1:4" s="13" customFormat="1" ht="18.75">
      <c r="A27" s="18"/>
      <c r="B27" s="19" t="s">
        <v>65</v>
      </c>
      <c r="C27" s="16">
        <v>24</v>
      </c>
      <c r="D27" s="16">
        <v>4</v>
      </c>
    </row>
    <row r="28" spans="1:4" s="13" customFormat="1" ht="18.75">
      <c r="A28" s="18"/>
      <c r="B28" s="19" t="s">
        <v>66</v>
      </c>
      <c r="C28" s="16">
        <v>25</v>
      </c>
      <c r="D28" s="16">
        <v>4.1</v>
      </c>
    </row>
    <row r="29" spans="1:4" s="13" customFormat="1" ht="18.75">
      <c r="A29" s="18"/>
      <c r="B29" s="19" t="s">
        <v>67</v>
      </c>
      <c r="C29" s="16">
        <v>12</v>
      </c>
      <c r="D29" s="16">
        <v>2</v>
      </c>
    </row>
    <row r="30" spans="1:4" s="13" customFormat="1" ht="18.75">
      <c r="A30" s="18"/>
      <c r="B30" s="19" t="s">
        <v>68</v>
      </c>
      <c r="C30" s="16">
        <v>16</v>
      </c>
      <c r="D30" s="16">
        <v>2.6</v>
      </c>
    </row>
    <row r="31" spans="1:4" s="13" customFormat="1" ht="18.75">
      <c r="A31" s="18"/>
      <c r="B31" s="19" t="s">
        <v>69</v>
      </c>
      <c r="C31" s="16">
        <v>10</v>
      </c>
      <c r="D31" s="16">
        <v>1.6</v>
      </c>
    </row>
    <row r="32" spans="1:4" s="13" customFormat="1" ht="18.75">
      <c r="A32" s="18"/>
      <c r="B32" s="19" t="s">
        <v>70</v>
      </c>
      <c r="C32" s="16">
        <v>6</v>
      </c>
      <c r="D32" s="16">
        <v>1</v>
      </c>
    </row>
    <row r="33" spans="1:4" s="13" customFormat="1" ht="18.75">
      <c r="A33" s="18"/>
      <c r="B33" s="19" t="s">
        <v>71</v>
      </c>
      <c r="C33" s="16">
        <v>15</v>
      </c>
      <c r="D33" s="16">
        <v>2.5</v>
      </c>
    </row>
    <row r="34" spans="1:4" s="13" customFormat="1" ht="18.75">
      <c r="A34" s="18"/>
      <c r="B34" s="19" t="s">
        <v>72</v>
      </c>
      <c r="C34" s="16">
        <v>5</v>
      </c>
      <c r="D34" s="16">
        <v>8.2</v>
      </c>
    </row>
    <row r="35" spans="1:4" s="13" customFormat="1" ht="18.75">
      <c r="A35" s="18"/>
      <c r="B35" s="19" t="s">
        <v>73</v>
      </c>
      <c r="C35" s="16">
        <v>6</v>
      </c>
      <c r="D35" s="16">
        <v>1</v>
      </c>
    </row>
    <row r="36" spans="1:4" s="13" customFormat="1" ht="18.75">
      <c r="A36" s="18"/>
      <c r="B36" s="19" t="s">
        <v>74</v>
      </c>
      <c r="C36" s="16">
        <v>11</v>
      </c>
      <c r="D36" s="16">
        <v>1.8</v>
      </c>
    </row>
    <row r="37" spans="1:4" s="13" customFormat="1" ht="18.75">
      <c r="A37" s="18"/>
      <c r="B37" s="19" t="s">
        <v>75</v>
      </c>
      <c r="C37" s="16">
        <v>24</v>
      </c>
      <c r="D37" s="16">
        <v>4</v>
      </c>
    </row>
    <row r="38" spans="1:4" s="13" customFormat="1" ht="18.75">
      <c r="A38" s="18"/>
      <c r="B38" s="19" t="s">
        <v>76</v>
      </c>
      <c r="C38" s="16">
        <v>10</v>
      </c>
      <c r="D38" s="16">
        <v>1.6</v>
      </c>
    </row>
    <row r="39" spans="1:4" s="13" customFormat="1" ht="21.75" customHeight="1">
      <c r="A39" s="18"/>
      <c r="B39" s="19" t="s">
        <v>77</v>
      </c>
      <c r="C39" s="16">
        <v>14</v>
      </c>
      <c r="D39" s="16">
        <v>2.3</v>
      </c>
    </row>
    <row r="40" spans="1:4" s="13" customFormat="1" ht="18.75">
      <c r="A40" s="18"/>
      <c r="B40" s="19" t="s">
        <v>177</v>
      </c>
      <c r="C40" s="16">
        <v>12</v>
      </c>
      <c r="D40" s="16">
        <v>2</v>
      </c>
    </row>
    <row r="41" spans="1:6" s="13" customFormat="1" ht="18.75">
      <c r="A41" s="18" t="s">
        <v>14</v>
      </c>
      <c r="B41" s="19" t="s">
        <v>2</v>
      </c>
      <c r="C41" s="16">
        <f>C42+C46</f>
        <v>680</v>
      </c>
      <c r="D41" s="16">
        <f>D42+D46</f>
        <v>133.8</v>
      </c>
      <c r="E41" s="1"/>
      <c r="F41" s="17"/>
    </row>
    <row r="42" spans="1:6" s="13" customFormat="1" ht="39" customHeight="1">
      <c r="A42" s="18" t="s">
        <v>41</v>
      </c>
      <c r="B42" s="19" t="s">
        <v>11</v>
      </c>
      <c r="C42" s="16">
        <f>SUM(C43:C45)</f>
        <v>536</v>
      </c>
      <c r="D42" s="16">
        <f>SUM(D43:D45)</f>
        <v>110.3</v>
      </c>
      <c r="E42" s="21"/>
      <c r="F42" s="17"/>
    </row>
    <row r="43" spans="1:6" s="13" customFormat="1" ht="19.5" customHeight="1">
      <c r="A43" s="18"/>
      <c r="B43" s="19" t="s">
        <v>34</v>
      </c>
      <c r="C43" s="16">
        <v>220</v>
      </c>
      <c r="D43" s="22">
        <v>44.7</v>
      </c>
      <c r="F43" s="5"/>
    </row>
    <row r="44" spans="1:6" s="13" customFormat="1" ht="19.5" customHeight="1">
      <c r="A44" s="18"/>
      <c r="B44" s="19" t="s">
        <v>35</v>
      </c>
      <c r="C44" s="16">
        <v>280</v>
      </c>
      <c r="D44" s="22">
        <v>56.8</v>
      </c>
      <c r="E44" s="21"/>
      <c r="F44" s="5"/>
    </row>
    <row r="45" spans="1:6" s="13" customFormat="1" ht="37.5">
      <c r="A45" s="18"/>
      <c r="B45" s="19" t="s">
        <v>32</v>
      </c>
      <c r="C45" s="16">
        <v>36</v>
      </c>
      <c r="D45" s="22">
        <v>8.8</v>
      </c>
      <c r="E45" s="23"/>
      <c r="F45" s="5"/>
    </row>
    <row r="46" spans="1:5" s="13" customFormat="1" ht="38.25" customHeight="1">
      <c r="A46" s="18" t="s">
        <v>42</v>
      </c>
      <c r="B46" s="19" t="s">
        <v>33</v>
      </c>
      <c r="C46" s="15">
        <v>144</v>
      </c>
      <c r="D46" s="24">
        <f>SUM(D47:D55)</f>
        <v>23.500000000000004</v>
      </c>
      <c r="E46" s="23"/>
    </row>
    <row r="47" spans="1:4" s="13" customFormat="1" ht="18.75">
      <c r="A47" s="18"/>
      <c r="B47" s="19" t="s">
        <v>78</v>
      </c>
      <c r="C47" s="16">
        <v>25</v>
      </c>
      <c r="D47" s="22">
        <v>4.1</v>
      </c>
    </row>
    <row r="48" spans="1:4" s="13" customFormat="1" ht="18.75">
      <c r="A48" s="18"/>
      <c r="B48" s="19" t="s">
        <v>79</v>
      </c>
      <c r="C48" s="16">
        <v>25</v>
      </c>
      <c r="D48" s="22">
        <v>4.1</v>
      </c>
    </row>
    <row r="49" spans="1:4" s="13" customFormat="1" ht="21.75" customHeight="1">
      <c r="A49" s="18"/>
      <c r="B49" s="19" t="s">
        <v>80</v>
      </c>
      <c r="C49" s="16">
        <v>8</v>
      </c>
      <c r="D49" s="22">
        <v>1.3</v>
      </c>
    </row>
    <row r="50" spans="1:4" s="13" customFormat="1" ht="18.75" customHeight="1">
      <c r="A50" s="18"/>
      <c r="B50" s="19" t="s">
        <v>81</v>
      </c>
      <c r="C50" s="16">
        <v>13</v>
      </c>
      <c r="D50" s="22">
        <v>2.1</v>
      </c>
    </row>
    <row r="51" spans="1:4" s="13" customFormat="1" ht="21" customHeight="1">
      <c r="A51" s="18"/>
      <c r="B51" s="19" t="s">
        <v>82</v>
      </c>
      <c r="C51" s="16">
        <v>19</v>
      </c>
      <c r="D51" s="22">
        <v>3.1</v>
      </c>
    </row>
    <row r="52" spans="1:4" s="13" customFormat="1" ht="18.75">
      <c r="A52" s="18"/>
      <c r="B52" s="19" t="s">
        <v>83</v>
      </c>
      <c r="C52" s="16">
        <v>10</v>
      </c>
      <c r="D52" s="22">
        <v>1.6</v>
      </c>
    </row>
    <row r="53" spans="1:4" s="13" customFormat="1" ht="18.75">
      <c r="A53" s="18"/>
      <c r="B53" s="19" t="s">
        <v>84</v>
      </c>
      <c r="C53" s="16">
        <v>18</v>
      </c>
      <c r="D53" s="22">
        <v>3</v>
      </c>
    </row>
    <row r="54" spans="1:4" s="13" customFormat="1" ht="18.75">
      <c r="A54" s="18"/>
      <c r="B54" s="19" t="s">
        <v>85</v>
      </c>
      <c r="C54" s="16">
        <v>16</v>
      </c>
      <c r="D54" s="22">
        <v>2.6</v>
      </c>
    </row>
    <row r="55" spans="1:6" s="13" customFormat="1" ht="18.75">
      <c r="A55" s="18"/>
      <c r="B55" s="19" t="s">
        <v>86</v>
      </c>
      <c r="C55" s="16">
        <v>10</v>
      </c>
      <c r="D55" s="22">
        <v>1.6</v>
      </c>
      <c r="F55" s="17"/>
    </row>
    <row r="56" spans="1:6" s="13" customFormat="1" ht="18.75">
      <c r="A56" s="18" t="s">
        <v>15</v>
      </c>
      <c r="B56" s="19" t="s">
        <v>3</v>
      </c>
      <c r="C56" s="16">
        <f>C57+C63</f>
        <v>893</v>
      </c>
      <c r="D56" s="16">
        <f>D57+D63</f>
        <v>179.5</v>
      </c>
      <c r="E56" s="1"/>
      <c r="F56" s="17"/>
    </row>
    <row r="57" spans="1:6" s="13" customFormat="1" ht="39" customHeight="1">
      <c r="A57" s="18" t="s">
        <v>43</v>
      </c>
      <c r="B57" s="19" t="s">
        <v>11</v>
      </c>
      <c r="C57" s="16">
        <f>SUM(C58:C62)</f>
        <v>762</v>
      </c>
      <c r="D57" s="16">
        <f>SUM(D58:D62)</f>
        <v>157.9</v>
      </c>
      <c r="E57" s="6"/>
      <c r="F57" s="17"/>
    </row>
    <row r="58" spans="1:4" s="13" customFormat="1" ht="18.75">
      <c r="A58" s="18"/>
      <c r="B58" s="19" t="s">
        <v>87</v>
      </c>
      <c r="C58" s="16">
        <v>300</v>
      </c>
      <c r="D58" s="16">
        <v>60.9</v>
      </c>
    </row>
    <row r="59" spans="1:4" s="13" customFormat="1" ht="18.75">
      <c r="A59" s="18"/>
      <c r="B59" s="19" t="s">
        <v>36</v>
      </c>
      <c r="C59" s="16">
        <v>230</v>
      </c>
      <c r="D59" s="16">
        <v>46.7</v>
      </c>
    </row>
    <row r="60" spans="1:4" s="13" customFormat="1" ht="18.75">
      <c r="A60" s="18"/>
      <c r="B60" s="19" t="s">
        <v>88</v>
      </c>
      <c r="C60" s="16">
        <v>90</v>
      </c>
      <c r="D60" s="16">
        <v>18.3</v>
      </c>
    </row>
    <row r="61" spans="1:4" s="13" customFormat="1" ht="19.5" customHeight="1">
      <c r="A61" s="18"/>
      <c r="B61" s="19" t="s">
        <v>89</v>
      </c>
      <c r="C61" s="16">
        <v>70</v>
      </c>
      <c r="D61" s="16">
        <v>14.2</v>
      </c>
    </row>
    <row r="62" spans="1:4" s="13" customFormat="1" ht="37.5">
      <c r="A62" s="18"/>
      <c r="B62" s="19" t="s">
        <v>32</v>
      </c>
      <c r="C62" s="16">
        <v>72</v>
      </c>
      <c r="D62" s="16">
        <v>17.8</v>
      </c>
    </row>
    <row r="63" spans="1:4" s="13" customFormat="1" ht="38.25" customHeight="1">
      <c r="A63" s="18" t="s">
        <v>44</v>
      </c>
      <c r="B63" s="19" t="s">
        <v>33</v>
      </c>
      <c r="C63" s="16">
        <v>131</v>
      </c>
      <c r="D63" s="16">
        <f>SUM(D64:D73)</f>
        <v>21.6</v>
      </c>
    </row>
    <row r="64" spans="1:4" s="13" customFormat="1" ht="18.75">
      <c r="A64" s="18"/>
      <c r="B64" s="19" t="s">
        <v>90</v>
      </c>
      <c r="C64" s="16">
        <v>20</v>
      </c>
      <c r="D64" s="16">
        <v>3.3</v>
      </c>
    </row>
    <row r="65" spans="1:4" s="13" customFormat="1" ht="18.75">
      <c r="A65" s="18"/>
      <c r="B65" s="19" t="s">
        <v>91</v>
      </c>
      <c r="C65" s="16">
        <v>12</v>
      </c>
      <c r="D65" s="16">
        <v>2</v>
      </c>
    </row>
    <row r="66" spans="1:4" s="13" customFormat="1" ht="18.75">
      <c r="A66" s="18"/>
      <c r="B66" s="19" t="s">
        <v>92</v>
      </c>
      <c r="C66" s="16">
        <v>6</v>
      </c>
      <c r="D66" s="16">
        <v>1</v>
      </c>
    </row>
    <row r="67" spans="1:4" s="13" customFormat="1" ht="18.75">
      <c r="A67" s="18"/>
      <c r="B67" s="19" t="s">
        <v>93</v>
      </c>
      <c r="C67" s="16">
        <v>8</v>
      </c>
      <c r="D67" s="16">
        <v>1.3</v>
      </c>
    </row>
    <row r="68" spans="1:4" s="13" customFormat="1" ht="18.75">
      <c r="A68" s="18"/>
      <c r="B68" s="19" t="s">
        <v>94</v>
      </c>
      <c r="C68" s="16">
        <v>10</v>
      </c>
      <c r="D68" s="16">
        <v>1.6</v>
      </c>
    </row>
    <row r="69" spans="1:4" s="13" customFormat="1" ht="18.75">
      <c r="A69" s="18"/>
      <c r="B69" s="19" t="s">
        <v>95</v>
      </c>
      <c r="C69" s="16">
        <v>8</v>
      </c>
      <c r="D69" s="16">
        <v>1.3</v>
      </c>
    </row>
    <row r="70" spans="1:4" s="13" customFormat="1" ht="18.75">
      <c r="A70" s="18"/>
      <c r="B70" s="19" t="s">
        <v>96</v>
      </c>
      <c r="C70" s="16">
        <v>9</v>
      </c>
      <c r="D70" s="16">
        <v>1.5</v>
      </c>
    </row>
    <row r="71" spans="1:4" s="13" customFormat="1" ht="18.75">
      <c r="A71" s="18"/>
      <c r="B71" s="19" t="s">
        <v>37</v>
      </c>
      <c r="C71" s="16">
        <v>15</v>
      </c>
      <c r="D71" s="16">
        <v>2.5</v>
      </c>
    </row>
    <row r="72" spans="1:4" s="13" customFormat="1" ht="18.75">
      <c r="A72" s="18"/>
      <c r="B72" s="19" t="s">
        <v>97</v>
      </c>
      <c r="C72" s="16">
        <v>23</v>
      </c>
      <c r="D72" s="16">
        <v>3.8</v>
      </c>
    </row>
    <row r="73" spans="1:4" s="13" customFormat="1" ht="18.75">
      <c r="A73" s="18"/>
      <c r="B73" s="19" t="s">
        <v>98</v>
      </c>
      <c r="C73" s="16">
        <v>20</v>
      </c>
      <c r="D73" s="16">
        <v>3.3</v>
      </c>
    </row>
    <row r="74" spans="1:6" s="13" customFormat="1" ht="56.25">
      <c r="A74" s="18" t="s">
        <v>19</v>
      </c>
      <c r="B74" s="19" t="s">
        <v>99</v>
      </c>
      <c r="C74" s="16">
        <f>C75+C84+C92+C99</f>
        <v>3085</v>
      </c>
      <c r="D74" s="16">
        <f>D75+D84+D92+D99</f>
        <v>657.4</v>
      </c>
      <c r="E74" s="1"/>
      <c r="F74" s="17"/>
    </row>
    <row r="75" spans="1:6" s="13" customFormat="1" ht="18.75">
      <c r="A75" s="18" t="s">
        <v>18</v>
      </c>
      <c r="B75" s="19" t="s">
        <v>4</v>
      </c>
      <c r="C75" s="15">
        <f>C76+C79</f>
        <v>1102</v>
      </c>
      <c r="D75" s="15">
        <f>D76+D79</f>
        <v>234.5</v>
      </c>
      <c r="E75" s="7"/>
      <c r="F75" s="17"/>
    </row>
    <row r="76" spans="1:6" s="13" customFormat="1" ht="39.75" customHeight="1">
      <c r="A76" s="18" t="s">
        <v>39</v>
      </c>
      <c r="B76" s="19" t="s">
        <v>11</v>
      </c>
      <c r="C76" s="16">
        <f>SUM(C77:C78)</f>
        <v>482</v>
      </c>
      <c r="D76" s="16">
        <f>SUM(D77:D78)</f>
        <v>135.3</v>
      </c>
      <c r="F76" s="17"/>
    </row>
    <row r="77" spans="1:6" s="13" customFormat="1" ht="21.75" customHeight="1">
      <c r="A77" s="18"/>
      <c r="B77" s="19" t="s">
        <v>100</v>
      </c>
      <c r="C77" s="16">
        <v>460</v>
      </c>
      <c r="D77" s="16">
        <v>128.8</v>
      </c>
      <c r="F77" s="17"/>
    </row>
    <row r="78" spans="1:6" s="13" customFormat="1" ht="37.5">
      <c r="A78" s="18"/>
      <c r="B78" s="19" t="s">
        <v>12</v>
      </c>
      <c r="C78" s="16">
        <v>22</v>
      </c>
      <c r="D78" s="16">
        <v>6.5</v>
      </c>
      <c r="F78" s="17"/>
    </row>
    <row r="79" spans="1:6" s="13" customFormat="1" ht="39.75" customHeight="1">
      <c r="A79" s="18" t="s">
        <v>40</v>
      </c>
      <c r="B79" s="19" t="s">
        <v>33</v>
      </c>
      <c r="C79" s="16">
        <f>SUM(C80:C83)</f>
        <v>620</v>
      </c>
      <c r="D79" s="16">
        <f>SUM(D80:D83)</f>
        <v>99.2</v>
      </c>
      <c r="E79" s="6"/>
      <c r="F79" s="17"/>
    </row>
    <row r="80" spans="1:6" s="13" customFormat="1" ht="18.75">
      <c r="A80" s="18"/>
      <c r="B80" s="19" t="s">
        <v>101</v>
      </c>
      <c r="C80" s="16">
        <v>80</v>
      </c>
      <c r="D80" s="16">
        <v>12.8</v>
      </c>
      <c r="F80" s="17"/>
    </row>
    <row r="81" spans="1:6" s="13" customFormat="1" ht="18.75">
      <c r="A81" s="18"/>
      <c r="B81" s="19" t="s">
        <v>38</v>
      </c>
      <c r="C81" s="16">
        <v>180</v>
      </c>
      <c r="D81" s="16">
        <v>28.8</v>
      </c>
      <c r="F81" s="17"/>
    </row>
    <row r="82" spans="1:6" s="13" customFormat="1" ht="18.75">
      <c r="A82" s="18"/>
      <c r="B82" s="19" t="s">
        <v>102</v>
      </c>
      <c r="C82" s="16">
        <v>180</v>
      </c>
      <c r="D82" s="16">
        <v>28.8</v>
      </c>
      <c r="F82" s="17"/>
    </row>
    <row r="83" spans="1:6" s="13" customFormat="1" ht="18.75">
      <c r="A83" s="18"/>
      <c r="B83" s="19" t="s">
        <v>103</v>
      </c>
      <c r="C83" s="16">
        <v>180</v>
      </c>
      <c r="D83" s="16">
        <v>28.8</v>
      </c>
      <c r="F83" s="17"/>
    </row>
    <row r="84" spans="1:6" s="13" customFormat="1" ht="18.75">
      <c r="A84" s="18" t="s">
        <v>14</v>
      </c>
      <c r="B84" s="19" t="s">
        <v>5</v>
      </c>
      <c r="C84" s="25">
        <f>C85+C88</f>
        <v>470</v>
      </c>
      <c r="D84" s="25">
        <f>D85+D88</f>
        <v>112.4</v>
      </c>
      <c r="E84" s="8"/>
      <c r="F84" s="17"/>
    </row>
    <row r="85" spans="1:6" s="13" customFormat="1" ht="39.75" customHeight="1">
      <c r="A85" s="18" t="s">
        <v>41</v>
      </c>
      <c r="B85" s="19" t="s">
        <v>11</v>
      </c>
      <c r="C85" s="25">
        <f>SUM(C86:C87)</f>
        <v>310</v>
      </c>
      <c r="D85" s="25">
        <f>SUM(D86:D87)</f>
        <v>86.8</v>
      </c>
      <c r="E85" s="8"/>
      <c r="F85" s="17"/>
    </row>
    <row r="86" spans="1:6" s="13" customFormat="1" ht="18.75">
      <c r="A86" s="26"/>
      <c r="B86" s="27" t="s">
        <v>104</v>
      </c>
      <c r="C86" s="25">
        <v>110</v>
      </c>
      <c r="D86" s="25">
        <v>30.8</v>
      </c>
      <c r="F86" s="17"/>
    </row>
    <row r="87" spans="1:6" s="13" customFormat="1" ht="37.5">
      <c r="A87" s="26"/>
      <c r="B87" s="28" t="s">
        <v>180</v>
      </c>
      <c r="C87" s="25">
        <v>200</v>
      </c>
      <c r="D87" s="25">
        <v>56</v>
      </c>
      <c r="F87" s="17"/>
    </row>
    <row r="88" spans="1:6" s="13" customFormat="1" ht="42" customHeight="1">
      <c r="A88" s="18" t="s">
        <v>42</v>
      </c>
      <c r="B88" s="19" t="s">
        <v>33</v>
      </c>
      <c r="C88" s="25">
        <f>SUM(C89:C91)</f>
        <v>160</v>
      </c>
      <c r="D88" s="25">
        <f>SUM(D89:D91)</f>
        <v>25.6</v>
      </c>
      <c r="E88" s="9"/>
      <c r="F88" s="17"/>
    </row>
    <row r="89" spans="1:6" s="13" customFormat="1" ht="19.5" customHeight="1">
      <c r="A89" s="26"/>
      <c r="B89" s="28" t="s">
        <v>105</v>
      </c>
      <c r="C89" s="25">
        <v>50</v>
      </c>
      <c r="D89" s="25">
        <v>8</v>
      </c>
      <c r="F89" s="17"/>
    </row>
    <row r="90" spans="1:6" s="13" customFormat="1" ht="19.5" customHeight="1">
      <c r="A90" s="26"/>
      <c r="B90" s="28" t="s">
        <v>106</v>
      </c>
      <c r="C90" s="25">
        <v>50</v>
      </c>
      <c r="D90" s="25">
        <v>8</v>
      </c>
      <c r="F90" s="17"/>
    </row>
    <row r="91" spans="1:6" s="13" customFormat="1" ht="19.5" customHeight="1">
      <c r="A91" s="26"/>
      <c r="B91" s="28" t="s">
        <v>107</v>
      </c>
      <c r="C91" s="25">
        <v>60</v>
      </c>
      <c r="D91" s="25">
        <v>9.6</v>
      </c>
      <c r="F91" s="17"/>
    </row>
    <row r="92" spans="1:6" s="13" customFormat="1" ht="18.75">
      <c r="A92" s="26" t="s">
        <v>15</v>
      </c>
      <c r="B92" s="19" t="s">
        <v>6</v>
      </c>
      <c r="C92" s="20">
        <f>C93+C95</f>
        <v>513</v>
      </c>
      <c r="D92" s="20">
        <f>D93+D95</f>
        <v>132.5</v>
      </c>
      <c r="E92" s="10"/>
      <c r="F92" s="17"/>
    </row>
    <row r="93" spans="1:6" s="13" customFormat="1" ht="39" customHeight="1">
      <c r="A93" s="26" t="s">
        <v>43</v>
      </c>
      <c r="B93" s="19" t="s">
        <v>11</v>
      </c>
      <c r="C93" s="25">
        <f>C94</f>
        <v>420</v>
      </c>
      <c r="D93" s="25">
        <f>D94</f>
        <v>117.6</v>
      </c>
      <c r="E93" s="8"/>
      <c r="F93" s="17"/>
    </row>
    <row r="94" spans="1:6" s="13" customFormat="1" ht="18.75">
      <c r="A94" s="29"/>
      <c r="B94" s="30" t="s">
        <v>13</v>
      </c>
      <c r="C94" s="20">
        <v>420</v>
      </c>
      <c r="D94" s="20">
        <v>117.6</v>
      </c>
      <c r="F94" s="17"/>
    </row>
    <row r="95" spans="1:6" s="13" customFormat="1" ht="40.5" customHeight="1">
      <c r="A95" s="26" t="s">
        <v>44</v>
      </c>
      <c r="B95" s="19" t="s">
        <v>33</v>
      </c>
      <c r="C95" s="20">
        <f>SUM(C96:C98)</f>
        <v>93</v>
      </c>
      <c r="D95" s="20">
        <f>SUM(D96:D98)</f>
        <v>14.899999999999999</v>
      </c>
      <c r="E95" s="10"/>
      <c r="F95" s="17"/>
    </row>
    <row r="96" spans="1:6" s="13" customFormat="1" ht="19.5" customHeight="1">
      <c r="A96" s="26"/>
      <c r="B96" s="19" t="s">
        <v>108</v>
      </c>
      <c r="C96" s="16">
        <v>21</v>
      </c>
      <c r="D96" s="16">
        <v>3.4</v>
      </c>
      <c r="F96" s="17"/>
    </row>
    <row r="97" spans="1:6" s="13" customFormat="1" ht="19.5" customHeight="1">
      <c r="A97" s="18"/>
      <c r="B97" s="19" t="s">
        <v>109</v>
      </c>
      <c r="C97" s="16">
        <v>30</v>
      </c>
      <c r="D97" s="16">
        <v>4.8</v>
      </c>
      <c r="F97" s="17"/>
    </row>
    <row r="98" spans="1:6" s="13" customFormat="1" ht="19.5" customHeight="1">
      <c r="A98" s="18"/>
      <c r="B98" s="19" t="s">
        <v>110</v>
      </c>
      <c r="C98" s="16">
        <v>42</v>
      </c>
      <c r="D98" s="16">
        <v>6.7</v>
      </c>
      <c r="F98" s="17"/>
    </row>
    <row r="99" spans="1:6" s="13" customFormat="1" ht="18.75">
      <c r="A99" s="18" t="s">
        <v>16</v>
      </c>
      <c r="B99" s="30" t="s">
        <v>7</v>
      </c>
      <c r="C99" s="16">
        <f>C100+C102</f>
        <v>1000</v>
      </c>
      <c r="D99" s="16">
        <f>D100+D102</f>
        <v>178</v>
      </c>
      <c r="E99" s="1"/>
      <c r="F99" s="17"/>
    </row>
    <row r="100" spans="1:6" s="13" customFormat="1" ht="38.25" customHeight="1">
      <c r="A100" s="29" t="s">
        <v>45</v>
      </c>
      <c r="B100" s="19" t="s">
        <v>11</v>
      </c>
      <c r="C100" s="16">
        <f>C101</f>
        <v>150</v>
      </c>
      <c r="D100" s="16">
        <f>D101</f>
        <v>42</v>
      </c>
      <c r="E100" s="1"/>
      <c r="F100" s="17"/>
    </row>
    <row r="101" spans="1:6" s="13" customFormat="1" ht="18.75">
      <c r="A101" s="18"/>
      <c r="B101" s="19" t="s">
        <v>112</v>
      </c>
      <c r="C101" s="16">
        <v>150</v>
      </c>
      <c r="D101" s="16">
        <v>42</v>
      </c>
      <c r="F101" s="17"/>
    </row>
    <row r="102" spans="1:6" s="13" customFormat="1" ht="40.5" customHeight="1">
      <c r="A102" s="29" t="s">
        <v>46</v>
      </c>
      <c r="B102" s="19" t="s">
        <v>33</v>
      </c>
      <c r="C102" s="16">
        <f>SUM(C103:C116)</f>
        <v>850</v>
      </c>
      <c r="D102" s="16">
        <f>SUM(D103:D116)</f>
        <v>136</v>
      </c>
      <c r="E102" s="1"/>
      <c r="F102" s="17"/>
    </row>
    <row r="103" spans="1:6" s="13" customFormat="1" ht="19.5" customHeight="1">
      <c r="A103" s="18"/>
      <c r="B103" s="19" t="s">
        <v>47</v>
      </c>
      <c r="C103" s="16">
        <v>34</v>
      </c>
      <c r="D103" s="16">
        <v>5.4</v>
      </c>
      <c r="F103" s="17"/>
    </row>
    <row r="104" spans="1:6" s="13" customFormat="1" ht="19.5" customHeight="1">
      <c r="A104" s="18"/>
      <c r="B104" s="19" t="s">
        <v>48</v>
      </c>
      <c r="C104" s="16">
        <v>26</v>
      </c>
      <c r="D104" s="16">
        <v>4.2</v>
      </c>
      <c r="F104" s="17"/>
    </row>
    <row r="105" spans="1:6" s="13" customFormat="1" ht="19.5" customHeight="1">
      <c r="A105" s="18"/>
      <c r="B105" s="19" t="s">
        <v>111</v>
      </c>
      <c r="C105" s="16">
        <v>60</v>
      </c>
      <c r="D105" s="16">
        <v>9.6</v>
      </c>
      <c r="F105" s="17"/>
    </row>
    <row r="106" spans="1:6" s="13" customFormat="1" ht="19.5" customHeight="1">
      <c r="A106" s="18"/>
      <c r="B106" s="19" t="s">
        <v>113</v>
      </c>
      <c r="C106" s="16">
        <v>60</v>
      </c>
      <c r="D106" s="16">
        <v>9.6</v>
      </c>
      <c r="F106" s="17"/>
    </row>
    <row r="107" spans="1:6" s="13" customFormat="1" ht="19.5" customHeight="1">
      <c r="A107" s="18"/>
      <c r="B107" s="19" t="s">
        <v>121</v>
      </c>
      <c r="C107" s="16">
        <v>50</v>
      </c>
      <c r="D107" s="16">
        <v>8</v>
      </c>
      <c r="F107" s="17"/>
    </row>
    <row r="108" spans="1:6" s="13" customFormat="1" ht="19.5" customHeight="1">
      <c r="A108" s="18"/>
      <c r="B108" s="19" t="s">
        <v>122</v>
      </c>
      <c r="C108" s="16">
        <v>50</v>
      </c>
      <c r="D108" s="16">
        <v>8</v>
      </c>
      <c r="F108" s="17"/>
    </row>
    <row r="109" spans="1:6" s="13" customFormat="1" ht="19.5" customHeight="1">
      <c r="A109" s="18"/>
      <c r="B109" s="19" t="s">
        <v>123</v>
      </c>
      <c r="C109" s="16">
        <v>70</v>
      </c>
      <c r="D109" s="16">
        <v>11.2</v>
      </c>
      <c r="F109" s="17"/>
    </row>
    <row r="110" spans="1:6" s="13" customFormat="1" ht="19.5" customHeight="1">
      <c r="A110" s="18"/>
      <c r="B110" s="19" t="s">
        <v>114</v>
      </c>
      <c r="C110" s="16">
        <v>50</v>
      </c>
      <c r="D110" s="16">
        <v>8</v>
      </c>
      <c r="F110" s="17"/>
    </row>
    <row r="111" spans="1:6" s="13" customFormat="1" ht="19.5" customHeight="1">
      <c r="A111" s="18"/>
      <c r="B111" s="19" t="s">
        <v>124</v>
      </c>
      <c r="C111" s="16">
        <v>70</v>
      </c>
      <c r="D111" s="16">
        <v>11.2</v>
      </c>
      <c r="F111" s="17"/>
    </row>
    <row r="112" spans="1:6" s="13" customFormat="1" ht="19.5" customHeight="1">
      <c r="A112" s="18"/>
      <c r="B112" s="19" t="s">
        <v>115</v>
      </c>
      <c r="C112" s="16">
        <v>50</v>
      </c>
      <c r="D112" s="16">
        <v>8</v>
      </c>
      <c r="F112" s="17"/>
    </row>
    <row r="113" spans="1:6" s="13" customFormat="1" ht="19.5" customHeight="1">
      <c r="A113" s="18"/>
      <c r="B113" s="19" t="s">
        <v>116</v>
      </c>
      <c r="C113" s="16">
        <v>150</v>
      </c>
      <c r="D113" s="16">
        <v>24</v>
      </c>
      <c r="F113" s="17"/>
    </row>
    <row r="114" spans="1:6" s="13" customFormat="1" ht="19.5" customHeight="1">
      <c r="A114" s="18"/>
      <c r="B114" s="19" t="s">
        <v>117</v>
      </c>
      <c r="C114" s="16">
        <v>50</v>
      </c>
      <c r="D114" s="16">
        <v>8</v>
      </c>
      <c r="F114" s="17"/>
    </row>
    <row r="115" spans="1:6" s="13" customFormat="1" ht="19.5" customHeight="1">
      <c r="A115" s="18"/>
      <c r="B115" s="19" t="s">
        <v>118</v>
      </c>
      <c r="C115" s="16">
        <v>60</v>
      </c>
      <c r="D115" s="16">
        <v>9.6</v>
      </c>
      <c r="F115" s="17"/>
    </row>
    <row r="116" spans="1:6" s="13" customFormat="1" ht="19.5" customHeight="1">
      <c r="A116" s="18"/>
      <c r="B116" s="19" t="s">
        <v>119</v>
      </c>
      <c r="C116" s="16">
        <v>70</v>
      </c>
      <c r="D116" s="16">
        <v>11.2</v>
      </c>
      <c r="F116" s="17"/>
    </row>
    <row r="117" spans="1:6" s="13" customFormat="1" ht="39.75" customHeight="1">
      <c r="A117" s="18" t="s">
        <v>20</v>
      </c>
      <c r="B117" s="19" t="s">
        <v>120</v>
      </c>
      <c r="C117" s="20">
        <f>C118</f>
        <v>390</v>
      </c>
      <c r="D117" s="20">
        <f>D118</f>
        <v>92.2</v>
      </c>
      <c r="E117" s="4"/>
      <c r="F117" s="17"/>
    </row>
    <row r="118" spans="1:6" s="13" customFormat="1" ht="39" customHeight="1">
      <c r="A118" s="18" t="s">
        <v>18</v>
      </c>
      <c r="B118" s="19" t="s">
        <v>33</v>
      </c>
      <c r="C118" s="20">
        <f>SUM(C119:C123)</f>
        <v>390</v>
      </c>
      <c r="D118" s="20">
        <f>SUM(D119:D123)</f>
        <v>92.2</v>
      </c>
      <c r="E118" s="4"/>
      <c r="F118" s="17"/>
    </row>
    <row r="119" spans="1:6" s="13" customFormat="1" ht="19.5" customHeight="1">
      <c r="A119" s="18"/>
      <c r="B119" s="19" t="s">
        <v>125</v>
      </c>
      <c r="C119" s="20">
        <v>45</v>
      </c>
      <c r="D119" s="20">
        <v>9</v>
      </c>
      <c r="F119" s="17"/>
    </row>
    <row r="120" spans="1:6" s="13" customFormat="1" ht="19.5" customHeight="1">
      <c r="A120" s="18"/>
      <c r="B120" s="19" t="s">
        <v>126</v>
      </c>
      <c r="C120" s="20">
        <v>60</v>
      </c>
      <c r="D120" s="20">
        <v>12</v>
      </c>
      <c r="F120" s="17"/>
    </row>
    <row r="121" spans="1:6" s="13" customFormat="1" ht="19.5" customHeight="1">
      <c r="A121" s="18"/>
      <c r="B121" s="19" t="s">
        <v>127</v>
      </c>
      <c r="C121" s="20">
        <v>95</v>
      </c>
      <c r="D121" s="20">
        <v>18</v>
      </c>
      <c r="F121" s="17"/>
    </row>
    <row r="122" spans="1:6" s="13" customFormat="1" ht="19.5" customHeight="1">
      <c r="A122" s="18"/>
      <c r="B122" s="19" t="s">
        <v>128</v>
      </c>
      <c r="C122" s="20">
        <v>130</v>
      </c>
      <c r="D122" s="20">
        <v>36.4</v>
      </c>
      <c r="F122" s="17"/>
    </row>
    <row r="123" spans="1:6" s="13" customFormat="1" ht="19.5" customHeight="1">
      <c r="A123" s="18"/>
      <c r="B123" s="19" t="s">
        <v>129</v>
      </c>
      <c r="C123" s="20">
        <v>60</v>
      </c>
      <c r="D123" s="20">
        <v>16.8</v>
      </c>
      <c r="F123" s="17"/>
    </row>
    <row r="124" spans="1:6" s="13" customFormat="1" ht="37.5" customHeight="1">
      <c r="A124" s="18" t="s">
        <v>21</v>
      </c>
      <c r="B124" s="19" t="s">
        <v>130</v>
      </c>
      <c r="C124" s="20">
        <f>C125+C127</f>
        <v>1010</v>
      </c>
      <c r="D124" s="20">
        <f>D125+D127</f>
        <v>240</v>
      </c>
      <c r="E124" s="10"/>
      <c r="F124" s="17"/>
    </row>
    <row r="125" spans="1:6" s="13" customFormat="1" ht="37.5" customHeight="1">
      <c r="A125" s="18" t="s">
        <v>18</v>
      </c>
      <c r="B125" s="19" t="s">
        <v>11</v>
      </c>
      <c r="C125" s="20">
        <f>C126</f>
        <v>800</v>
      </c>
      <c r="D125" s="20">
        <f>D126</f>
        <v>160</v>
      </c>
      <c r="E125" s="4"/>
      <c r="F125" s="17"/>
    </row>
    <row r="126" spans="1:6" s="13" customFormat="1" ht="24" customHeight="1">
      <c r="A126" s="18"/>
      <c r="B126" s="19" t="s">
        <v>131</v>
      </c>
      <c r="C126" s="20">
        <v>800</v>
      </c>
      <c r="D126" s="20">
        <v>160</v>
      </c>
      <c r="F126" s="17"/>
    </row>
    <row r="127" spans="1:6" s="13" customFormat="1" ht="40.5" customHeight="1">
      <c r="A127" s="18" t="s">
        <v>14</v>
      </c>
      <c r="B127" s="19" t="s">
        <v>33</v>
      </c>
      <c r="C127" s="20">
        <f>SUM(C128:C128)</f>
        <v>210</v>
      </c>
      <c r="D127" s="20">
        <f>SUM(D128:D128)</f>
        <v>80</v>
      </c>
      <c r="E127" s="4"/>
      <c r="F127" s="17"/>
    </row>
    <row r="128" spans="1:6" s="13" customFormat="1" ht="23.25" customHeight="1">
      <c r="A128" s="18"/>
      <c r="B128" s="19" t="s">
        <v>132</v>
      </c>
      <c r="C128" s="20">
        <v>210</v>
      </c>
      <c r="D128" s="20">
        <v>80</v>
      </c>
      <c r="F128" s="17"/>
    </row>
    <row r="129" spans="1:6" s="13" customFormat="1" ht="40.5" customHeight="1">
      <c r="A129" s="18" t="s">
        <v>22</v>
      </c>
      <c r="B129" s="19" t="s">
        <v>133</v>
      </c>
      <c r="C129" s="20">
        <f>C130+C141</f>
        <v>1949</v>
      </c>
      <c r="D129" s="20">
        <f>D130+D141</f>
        <v>467</v>
      </c>
      <c r="E129" s="10"/>
      <c r="F129" s="17"/>
    </row>
    <row r="130" spans="1:6" s="13" customFormat="1" ht="41.25" customHeight="1">
      <c r="A130" s="18" t="s">
        <v>18</v>
      </c>
      <c r="B130" s="19" t="s">
        <v>11</v>
      </c>
      <c r="C130" s="20">
        <v>1250</v>
      </c>
      <c r="D130" s="20">
        <v>350</v>
      </c>
      <c r="F130" s="17"/>
    </row>
    <row r="131" spans="1:6" s="13" customFormat="1" ht="18.75">
      <c r="A131" s="18"/>
      <c r="B131" s="19" t="s">
        <v>134</v>
      </c>
      <c r="C131" s="20">
        <v>100</v>
      </c>
      <c r="D131" s="20">
        <v>28</v>
      </c>
      <c r="F131" s="17"/>
    </row>
    <row r="132" spans="1:6" s="13" customFormat="1" ht="18.75">
      <c r="A132" s="18"/>
      <c r="B132" s="19" t="s">
        <v>135</v>
      </c>
      <c r="C132" s="20">
        <v>120</v>
      </c>
      <c r="D132" s="20">
        <v>33.6</v>
      </c>
      <c r="F132" s="17"/>
    </row>
    <row r="133" spans="1:6" s="13" customFormat="1" ht="18.75">
      <c r="A133" s="18"/>
      <c r="B133" s="19" t="s">
        <v>24</v>
      </c>
      <c r="C133" s="20">
        <v>90</v>
      </c>
      <c r="D133" s="20">
        <v>25.2</v>
      </c>
      <c r="F133" s="17"/>
    </row>
    <row r="134" spans="1:6" s="13" customFormat="1" ht="18.75">
      <c r="A134" s="18"/>
      <c r="B134" s="19" t="s">
        <v>136</v>
      </c>
      <c r="C134" s="20">
        <v>180</v>
      </c>
      <c r="D134" s="20">
        <v>50.4</v>
      </c>
      <c r="F134" s="17"/>
    </row>
    <row r="135" spans="1:6" s="13" customFormat="1" ht="18.75">
      <c r="A135" s="18"/>
      <c r="B135" s="19" t="s">
        <v>137</v>
      </c>
      <c r="C135" s="20">
        <v>130</v>
      </c>
      <c r="D135" s="20">
        <v>36.4</v>
      </c>
      <c r="F135" s="17"/>
    </row>
    <row r="136" spans="1:6" s="13" customFormat="1" ht="18.75">
      <c r="A136" s="18"/>
      <c r="B136" s="19" t="s">
        <v>138</v>
      </c>
      <c r="C136" s="20">
        <v>170</v>
      </c>
      <c r="D136" s="20">
        <v>47.6</v>
      </c>
      <c r="F136" s="17"/>
    </row>
    <row r="137" spans="1:6" s="13" customFormat="1" ht="18.75">
      <c r="A137" s="18"/>
      <c r="B137" s="19" t="s">
        <v>139</v>
      </c>
      <c r="C137" s="20">
        <v>130</v>
      </c>
      <c r="D137" s="20">
        <v>36.4</v>
      </c>
      <c r="F137" s="17"/>
    </row>
    <row r="138" spans="1:6" s="13" customFormat="1" ht="18.75">
      <c r="A138" s="18"/>
      <c r="B138" s="19" t="s">
        <v>140</v>
      </c>
      <c r="C138" s="20">
        <v>90</v>
      </c>
      <c r="D138" s="20">
        <v>25.2</v>
      </c>
      <c r="F138" s="17"/>
    </row>
    <row r="139" spans="1:6" s="13" customFormat="1" ht="18.75">
      <c r="A139" s="18"/>
      <c r="B139" s="19" t="s">
        <v>141</v>
      </c>
      <c r="C139" s="20">
        <v>120</v>
      </c>
      <c r="D139" s="20">
        <v>33.6</v>
      </c>
      <c r="F139" s="17"/>
    </row>
    <row r="140" spans="1:6" s="13" customFormat="1" ht="23.25" customHeight="1">
      <c r="A140" s="18"/>
      <c r="B140" s="19" t="s">
        <v>142</v>
      </c>
      <c r="C140" s="20">
        <v>120</v>
      </c>
      <c r="D140" s="20">
        <v>33.6</v>
      </c>
      <c r="F140" s="17"/>
    </row>
    <row r="141" spans="1:6" s="13" customFormat="1" ht="41.25" customHeight="1">
      <c r="A141" s="18" t="s">
        <v>14</v>
      </c>
      <c r="B141" s="19" t="s">
        <v>33</v>
      </c>
      <c r="C141" s="20">
        <v>699</v>
      </c>
      <c r="D141" s="20">
        <v>117</v>
      </c>
      <c r="F141" s="17"/>
    </row>
    <row r="142" spans="1:6" s="13" customFormat="1" ht="18.75">
      <c r="A142" s="18"/>
      <c r="B142" s="19" t="s">
        <v>143</v>
      </c>
      <c r="C142" s="20">
        <v>45</v>
      </c>
      <c r="D142" s="20">
        <v>7.4</v>
      </c>
      <c r="F142" s="17"/>
    </row>
    <row r="143" spans="1:6" s="13" customFormat="1" ht="18.75">
      <c r="A143" s="18"/>
      <c r="B143" s="19" t="s">
        <v>144</v>
      </c>
      <c r="C143" s="20">
        <v>10</v>
      </c>
      <c r="D143" s="20">
        <v>1.7</v>
      </c>
      <c r="F143" s="17"/>
    </row>
    <row r="144" spans="1:6" s="13" customFormat="1" ht="18.75">
      <c r="A144" s="18"/>
      <c r="B144" s="19" t="s">
        <v>145</v>
      </c>
      <c r="C144" s="20">
        <v>24</v>
      </c>
      <c r="D144" s="20">
        <v>4.1</v>
      </c>
      <c r="F144" s="17"/>
    </row>
    <row r="145" spans="1:6" s="13" customFormat="1" ht="15" customHeight="1">
      <c r="A145" s="18"/>
      <c r="B145" s="19" t="s">
        <v>146</v>
      </c>
      <c r="C145" s="36">
        <v>10</v>
      </c>
      <c r="D145" s="36">
        <v>1.7</v>
      </c>
      <c r="E145" s="4"/>
      <c r="F145" s="17"/>
    </row>
    <row r="146" spans="1:6" s="13" customFormat="1" ht="18.75" customHeight="1">
      <c r="A146" s="18"/>
      <c r="B146" s="19" t="s">
        <v>147</v>
      </c>
      <c r="C146" s="36">
        <v>20</v>
      </c>
      <c r="D146" s="36">
        <v>3.4</v>
      </c>
      <c r="E146" s="4"/>
      <c r="F146" s="17"/>
    </row>
    <row r="147" spans="1:6" s="13" customFormat="1" ht="18.75" customHeight="1">
      <c r="A147" s="18"/>
      <c r="B147" s="19" t="s">
        <v>148</v>
      </c>
      <c r="C147" s="31">
        <v>10</v>
      </c>
      <c r="D147" s="31">
        <v>1.7</v>
      </c>
      <c r="E147" s="4"/>
      <c r="F147" s="17"/>
    </row>
    <row r="148" spans="1:6" s="13" customFormat="1" ht="19.5" customHeight="1">
      <c r="A148" s="18"/>
      <c r="B148" s="19" t="s">
        <v>149</v>
      </c>
      <c r="C148" s="20">
        <v>50</v>
      </c>
      <c r="D148" s="20">
        <v>8.3</v>
      </c>
      <c r="F148" s="17"/>
    </row>
    <row r="149" spans="1:6" s="13" customFormat="1" ht="19.5" customHeight="1">
      <c r="A149" s="18"/>
      <c r="B149" s="19" t="s">
        <v>25</v>
      </c>
      <c r="C149" s="20">
        <v>18</v>
      </c>
      <c r="D149" s="20">
        <v>3</v>
      </c>
      <c r="F149" s="17"/>
    </row>
    <row r="150" spans="1:6" s="13" customFormat="1" ht="18" customHeight="1">
      <c r="A150" s="18"/>
      <c r="B150" s="19" t="s">
        <v>26</v>
      </c>
      <c r="C150" s="20">
        <v>20</v>
      </c>
      <c r="D150" s="20">
        <v>3.4</v>
      </c>
      <c r="F150" s="17"/>
    </row>
    <row r="151" spans="1:6" s="13" customFormat="1" ht="19.5" customHeight="1">
      <c r="A151" s="18"/>
      <c r="B151" s="19" t="s">
        <v>27</v>
      </c>
      <c r="C151" s="20">
        <v>20</v>
      </c>
      <c r="D151" s="20">
        <v>3.4</v>
      </c>
      <c r="F151" s="17"/>
    </row>
    <row r="152" spans="1:6" s="13" customFormat="1" ht="19.5" customHeight="1">
      <c r="A152" s="18"/>
      <c r="B152" s="19" t="s">
        <v>28</v>
      </c>
      <c r="C152" s="20">
        <v>10</v>
      </c>
      <c r="D152" s="20">
        <v>1.7</v>
      </c>
      <c r="F152" s="17"/>
    </row>
    <row r="153" spans="1:6" s="13" customFormat="1" ht="19.5" customHeight="1">
      <c r="A153" s="18"/>
      <c r="B153" s="19" t="s">
        <v>150</v>
      </c>
      <c r="C153" s="20">
        <v>35</v>
      </c>
      <c r="D153" s="20">
        <v>5.8</v>
      </c>
      <c r="F153" s="17"/>
    </row>
    <row r="154" spans="1:6" s="13" customFormat="1" ht="19.5" customHeight="1">
      <c r="A154" s="18"/>
      <c r="B154" s="19" t="s">
        <v>151</v>
      </c>
      <c r="C154" s="20">
        <v>10</v>
      </c>
      <c r="D154" s="20">
        <v>1.7</v>
      </c>
      <c r="F154" s="17"/>
    </row>
    <row r="155" spans="1:6" s="13" customFormat="1" ht="19.5" customHeight="1">
      <c r="A155" s="18"/>
      <c r="B155" s="19" t="s">
        <v>152</v>
      </c>
      <c r="C155" s="20">
        <v>10</v>
      </c>
      <c r="D155" s="20">
        <v>1.7</v>
      </c>
      <c r="F155" s="17"/>
    </row>
    <row r="156" spans="1:6" s="13" customFormat="1" ht="19.5" customHeight="1">
      <c r="A156" s="18"/>
      <c r="B156" s="19" t="s">
        <v>153</v>
      </c>
      <c r="C156" s="20">
        <v>10</v>
      </c>
      <c r="D156" s="20">
        <v>1.7</v>
      </c>
      <c r="F156" s="17"/>
    </row>
    <row r="157" spans="1:6" s="13" customFormat="1" ht="19.5" customHeight="1">
      <c r="A157" s="18"/>
      <c r="B157" s="19" t="s">
        <v>154</v>
      </c>
      <c r="C157" s="20">
        <v>35</v>
      </c>
      <c r="D157" s="20">
        <v>5.8</v>
      </c>
      <c r="F157" s="17"/>
    </row>
    <row r="158" spans="1:6" s="13" customFormat="1" ht="19.5" customHeight="1">
      <c r="A158" s="18"/>
      <c r="B158" s="19" t="s">
        <v>155</v>
      </c>
      <c r="C158" s="20">
        <v>30</v>
      </c>
      <c r="D158" s="20">
        <v>5</v>
      </c>
      <c r="F158" s="17"/>
    </row>
    <row r="159" spans="1:6" s="13" customFormat="1" ht="19.5" customHeight="1">
      <c r="A159" s="18"/>
      <c r="B159" s="19" t="s">
        <v>156</v>
      </c>
      <c r="C159" s="20">
        <v>35</v>
      </c>
      <c r="D159" s="20">
        <v>5.8</v>
      </c>
      <c r="F159" s="17"/>
    </row>
    <row r="160" spans="1:6" s="13" customFormat="1" ht="19.5" customHeight="1">
      <c r="A160" s="18"/>
      <c r="B160" s="19" t="s">
        <v>157</v>
      </c>
      <c r="C160" s="20">
        <v>10</v>
      </c>
      <c r="D160" s="20">
        <v>1.7</v>
      </c>
      <c r="F160" s="17"/>
    </row>
    <row r="161" spans="1:6" s="13" customFormat="1" ht="19.5" customHeight="1">
      <c r="A161" s="18"/>
      <c r="B161" s="19" t="s">
        <v>29</v>
      </c>
      <c r="C161" s="20">
        <v>25</v>
      </c>
      <c r="D161" s="20">
        <v>4.1</v>
      </c>
      <c r="F161" s="17"/>
    </row>
    <row r="162" spans="1:6" s="13" customFormat="1" ht="19.5" customHeight="1">
      <c r="A162" s="18"/>
      <c r="B162" s="19" t="s">
        <v>158</v>
      </c>
      <c r="C162" s="20">
        <v>50</v>
      </c>
      <c r="D162" s="20">
        <v>8.3</v>
      </c>
      <c r="F162" s="17"/>
    </row>
    <row r="163" spans="1:6" s="13" customFormat="1" ht="19.5" customHeight="1">
      <c r="A163" s="18"/>
      <c r="B163" s="19" t="s">
        <v>159</v>
      </c>
      <c r="C163" s="20">
        <v>20</v>
      </c>
      <c r="D163" s="20">
        <v>3.4</v>
      </c>
      <c r="F163" s="17"/>
    </row>
    <row r="164" spans="1:6" s="13" customFormat="1" ht="19.5" customHeight="1">
      <c r="A164" s="18"/>
      <c r="B164" s="19" t="s">
        <v>30</v>
      </c>
      <c r="C164" s="20">
        <v>20</v>
      </c>
      <c r="D164" s="20">
        <v>3.4</v>
      </c>
      <c r="F164" s="17"/>
    </row>
    <row r="165" spans="1:6" s="13" customFormat="1" ht="19.5" customHeight="1">
      <c r="A165" s="18"/>
      <c r="B165" s="19" t="s">
        <v>31</v>
      </c>
      <c r="C165" s="20">
        <v>12</v>
      </c>
      <c r="D165" s="20">
        <v>2</v>
      </c>
      <c r="F165" s="17"/>
    </row>
    <row r="166" spans="1:6" s="13" customFormat="1" ht="19.5" customHeight="1">
      <c r="A166" s="18"/>
      <c r="B166" s="19" t="s">
        <v>160</v>
      </c>
      <c r="C166" s="20">
        <v>30</v>
      </c>
      <c r="D166" s="20">
        <v>5</v>
      </c>
      <c r="F166" s="17"/>
    </row>
    <row r="167" spans="1:6" s="13" customFormat="1" ht="19.5" customHeight="1">
      <c r="A167" s="18"/>
      <c r="B167" s="19" t="s">
        <v>161</v>
      </c>
      <c r="C167" s="20">
        <v>10</v>
      </c>
      <c r="D167" s="20">
        <v>1.7</v>
      </c>
      <c r="F167" s="17"/>
    </row>
    <row r="168" spans="1:6" s="13" customFormat="1" ht="19.5" customHeight="1">
      <c r="A168" s="18"/>
      <c r="B168" s="19" t="s">
        <v>162</v>
      </c>
      <c r="C168" s="20">
        <v>10</v>
      </c>
      <c r="D168" s="20">
        <v>1.7</v>
      </c>
      <c r="F168" s="17"/>
    </row>
    <row r="169" spans="1:6" s="13" customFormat="1" ht="19.5" customHeight="1">
      <c r="A169" s="18"/>
      <c r="B169" s="19" t="s">
        <v>163</v>
      </c>
      <c r="C169" s="20">
        <v>70</v>
      </c>
      <c r="D169" s="20">
        <v>11.6</v>
      </c>
      <c r="F169" s="17"/>
    </row>
    <row r="170" spans="1:6" s="13" customFormat="1" ht="40.5" customHeight="1">
      <c r="A170" s="18"/>
      <c r="B170" s="19" t="s">
        <v>164</v>
      </c>
      <c r="C170" s="20">
        <v>20</v>
      </c>
      <c r="D170" s="20">
        <v>3.4</v>
      </c>
      <c r="F170" s="17"/>
    </row>
    <row r="171" spans="1:6" s="13" customFormat="1" ht="40.5" customHeight="1">
      <c r="A171" s="18"/>
      <c r="B171" s="19" t="s">
        <v>165</v>
      </c>
      <c r="C171" s="20">
        <v>20</v>
      </c>
      <c r="D171" s="20">
        <v>3.4</v>
      </c>
      <c r="F171" s="17"/>
    </row>
    <row r="172" spans="1:6" s="13" customFormat="1" ht="41.25" customHeight="1">
      <c r="A172" s="18" t="s">
        <v>23</v>
      </c>
      <c r="B172" s="19" t="s">
        <v>166</v>
      </c>
      <c r="C172" s="20">
        <f>C173+C178</f>
        <v>1660</v>
      </c>
      <c r="D172" s="20">
        <f>D173+D178</f>
        <v>400</v>
      </c>
      <c r="E172" s="10"/>
      <c r="F172" s="17"/>
    </row>
    <row r="173" spans="1:6" s="13" customFormat="1" ht="41.25" customHeight="1">
      <c r="A173" s="18" t="s">
        <v>18</v>
      </c>
      <c r="B173" s="19" t="s">
        <v>11</v>
      </c>
      <c r="C173" s="20">
        <f>SUM(C174:C177)</f>
        <v>1060</v>
      </c>
      <c r="D173" s="20">
        <f>SUM(D174:D177)</f>
        <v>301.6</v>
      </c>
      <c r="F173" s="17"/>
    </row>
    <row r="174" spans="1:6" s="13" customFormat="1" ht="18.75">
      <c r="A174" s="18"/>
      <c r="B174" s="19" t="s">
        <v>167</v>
      </c>
      <c r="C174" s="20">
        <v>445</v>
      </c>
      <c r="D174" s="20">
        <v>125</v>
      </c>
      <c r="F174" s="17"/>
    </row>
    <row r="175" spans="1:6" s="13" customFormat="1" ht="18.75">
      <c r="A175" s="18"/>
      <c r="B175" s="19" t="s">
        <v>168</v>
      </c>
      <c r="C175" s="20">
        <v>215</v>
      </c>
      <c r="D175" s="20">
        <v>65.6</v>
      </c>
      <c r="F175" s="17"/>
    </row>
    <row r="176" spans="1:6" s="13" customFormat="1" ht="18.75">
      <c r="A176" s="18"/>
      <c r="B176" s="19" t="s">
        <v>170</v>
      </c>
      <c r="C176" s="20">
        <v>200</v>
      </c>
      <c r="D176" s="20">
        <v>56</v>
      </c>
      <c r="F176" s="17"/>
    </row>
    <row r="177" spans="1:6" s="13" customFormat="1" ht="18.75">
      <c r="A177" s="18"/>
      <c r="B177" s="19" t="s">
        <v>169</v>
      </c>
      <c r="C177" s="20">
        <v>200</v>
      </c>
      <c r="D177" s="16">
        <v>55</v>
      </c>
      <c r="F177" s="17"/>
    </row>
    <row r="178" spans="1:6" s="13" customFormat="1" ht="36" customHeight="1">
      <c r="A178" s="18" t="s">
        <v>14</v>
      </c>
      <c r="B178" s="19" t="s">
        <v>33</v>
      </c>
      <c r="C178" s="20">
        <f>SUM(C179:C183)</f>
        <v>600</v>
      </c>
      <c r="D178" s="20">
        <f>SUM(D179:D183)</f>
        <v>98.4</v>
      </c>
      <c r="E178" s="10"/>
      <c r="F178" s="17"/>
    </row>
    <row r="179" spans="1:6" s="13" customFormat="1" ht="19.5" customHeight="1">
      <c r="A179" s="18"/>
      <c r="B179" s="19" t="s">
        <v>171</v>
      </c>
      <c r="C179" s="20">
        <v>100</v>
      </c>
      <c r="D179" s="20">
        <v>16.4</v>
      </c>
      <c r="F179" s="17"/>
    </row>
    <row r="180" spans="1:6" s="13" customFormat="1" ht="19.5" customHeight="1">
      <c r="A180" s="18"/>
      <c r="B180" s="19" t="s">
        <v>172</v>
      </c>
      <c r="C180" s="20">
        <v>100</v>
      </c>
      <c r="D180" s="20">
        <v>16.4</v>
      </c>
      <c r="F180" s="17"/>
    </row>
    <row r="181" spans="1:6" s="13" customFormat="1" ht="19.5" customHeight="1">
      <c r="A181" s="18"/>
      <c r="B181" s="19" t="s">
        <v>173</v>
      </c>
      <c r="C181" s="20">
        <v>200</v>
      </c>
      <c r="D181" s="20">
        <v>32.8</v>
      </c>
      <c r="F181" s="17"/>
    </row>
    <row r="182" spans="1:6" s="13" customFormat="1" ht="19.5" customHeight="1">
      <c r="A182" s="18"/>
      <c r="B182" s="19" t="s">
        <v>174</v>
      </c>
      <c r="C182" s="20">
        <v>100</v>
      </c>
      <c r="D182" s="20">
        <v>16.4</v>
      </c>
      <c r="F182" s="17"/>
    </row>
    <row r="183" spans="1:6" s="13" customFormat="1" ht="19.5" customHeight="1">
      <c r="A183" s="18"/>
      <c r="B183" s="19" t="s">
        <v>175</v>
      </c>
      <c r="C183" s="20">
        <v>100</v>
      </c>
      <c r="D183" s="20">
        <v>16.4</v>
      </c>
      <c r="F183" s="17"/>
    </row>
    <row r="184" spans="1:6" s="13" customFormat="1" ht="18.75">
      <c r="A184" s="18"/>
      <c r="B184" s="19" t="s">
        <v>176</v>
      </c>
      <c r="C184" s="20">
        <f>C10+C74+C117+C124+C129+C172</f>
        <v>10561</v>
      </c>
      <c r="D184" s="20">
        <f>D10+D74+D117+D124+D129+D172</f>
        <v>2350.6000000000004</v>
      </c>
      <c r="E184" s="11"/>
      <c r="F184" s="17"/>
    </row>
    <row r="185" spans="1:6" s="13" customFormat="1" ht="18.75">
      <c r="A185" s="34"/>
      <c r="B185" s="35"/>
      <c r="C185" s="14"/>
      <c r="D185" s="14"/>
      <c r="E185" s="11"/>
      <c r="F185" s="17"/>
    </row>
    <row r="186" spans="1:6" s="13" customFormat="1" ht="18.75">
      <c r="A186" s="34"/>
      <c r="B186" s="35"/>
      <c r="C186" s="14"/>
      <c r="D186" s="14"/>
      <c r="E186" s="11"/>
      <c r="F186" s="17"/>
    </row>
    <row r="187" s="13" customFormat="1" ht="18.75">
      <c r="A187" s="3"/>
    </row>
    <row r="188" spans="1:4" s="13" customFormat="1" ht="18.75">
      <c r="A188" s="33"/>
      <c r="B188" s="33"/>
      <c r="C188" s="33"/>
      <c r="D188" s="33"/>
    </row>
    <row r="189" spans="1:4" s="13" customFormat="1" ht="18.75">
      <c r="A189" s="33"/>
      <c r="B189" s="33"/>
      <c r="C189" s="33"/>
      <c r="D189" s="33"/>
    </row>
    <row r="190" s="13" customFormat="1" ht="18"/>
  </sheetData>
  <sheetProtection/>
  <mergeCells count="5">
    <mergeCell ref="C3:D3"/>
    <mergeCell ref="A7:A8"/>
    <mergeCell ref="B7:B8"/>
    <mergeCell ref="C7:D7"/>
    <mergeCell ref="A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2011-11-16T13:27:51Z</cp:lastPrinted>
  <dcterms:created xsi:type="dcterms:W3CDTF">2011-10-25T08:40:17Z</dcterms:created>
  <dcterms:modified xsi:type="dcterms:W3CDTF">2011-11-21T15:28:36Z</dcterms:modified>
  <cp:category/>
  <cp:version/>
  <cp:contentType/>
  <cp:contentStatus/>
</cp:coreProperties>
</file>