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2016- звіт" sheetId="2" r:id="rId1"/>
    <sheet name="Поточний ремонт 2016 -звіт" sheetId="1" r:id="rId2"/>
  </sheets>
  <externalReferences>
    <externalReference r:id="rId3"/>
    <externalReference r:id="rId4"/>
  </externalReferences>
  <definedNames>
    <definedName name="_xlnm._FilterDatabase" localSheetId="0" hidden="1">'2016- звіт'!$A$8:$CP$262</definedName>
    <definedName name="_xlnm.Print_Titles" localSheetId="1">'Поточний ремонт 2016 -звіт'!$6:$9</definedName>
  </definedNames>
  <calcPr calcId="124519"/>
</workbook>
</file>

<file path=xl/calcChain.xml><?xml version="1.0" encoding="utf-8"?>
<calcChain xmlns="http://schemas.openxmlformats.org/spreadsheetml/2006/main">
  <c r="CO262" i="2"/>
  <c r="CN262"/>
  <c r="CP13"/>
  <c r="CP15"/>
  <c r="CP16"/>
  <c r="CP21"/>
  <c r="CP26"/>
  <c r="CP28"/>
  <c r="CP29"/>
  <c r="CP40"/>
  <c r="CP44"/>
  <c r="CP50"/>
  <c r="CP55"/>
  <c r="CP61"/>
  <c r="CP62"/>
  <c r="CP66"/>
  <c r="CP72"/>
  <c r="CP74"/>
  <c r="CP79"/>
  <c r="CP81"/>
  <c r="CP88"/>
  <c r="CP89"/>
  <c r="CP90"/>
  <c r="CP93"/>
  <c r="CP95"/>
  <c r="CP97"/>
  <c r="CP99"/>
  <c r="CP101"/>
  <c r="CP109"/>
  <c r="CP110"/>
  <c r="CP113"/>
  <c r="CP114"/>
  <c r="CP116"/>
  <c r="CP117"/>
  <c r="CP118"/>
  <c r="CP121"/>
  <c r="CP122"/>
  <c r="CP123"/>
  <c r="CP127"/>
  <c r="CP129"/>
  <c r="CP130"/>
  <c r="CP133"/>
  <c r="CP134"/>
  <c r="CP135"/>
  <c r="CP139"/>
  <c r="CP140"/>
  <c r="CP141"/>
  <c r="CP142"/>
  <c r="CP144"/>
  <c r="CP146"/>
  <c r="CP149"/>
  <c r="CP152"/>
  <c r="CP154"/>
  <c r="CP155"/>
  <c r="CP164"/>
  <c r="CP166"/>
  <c r="CP167"/>
  <c r="CP168"/>
  <c r="CP169"/>
  <c r="CP170"/>
  <c r="CP172"/>
  <c r="CP174"/>
  <c r="CP177"/>
  <c r="CP180"/>
  <c r="CP181"/>
  <c r="CP186"/>
  <c r="CP188"/>
  <c r="CP189"/>
  <c r="CP190"/>
  <c r="CP192"/>
  <c r="CP195"/>
  <c r="CP196"/>
  <c r="CP197"/>
  <c r="CP203"/>
  <c r="CP207"/>
  <c r="CP208"/>
  <c r="CP209"/>
  <c r="CP213"/>
  <c r="CP214"/>
  <c r="CP218"/>
  <c r="CP221"/>
  <c r="CP222"/>
  <c r="CP224"/>
  <c r="CP227"/>
  <c r="CP237"/>
  <c r="CP238"/>
  <c r="CP239"/>
  <c r="CP242"/>
  <c r="CP245"/>
  <c r="CP246"/>
  <c r="CP250"/>
  <c r="CP251"/>
  <c r="CP255"/>
  <c r="CP261"/>
  <c r="CP9"/>
  <c r="D262"/>
  <c r="CG261"/>
  <c r="CB261"/>
  <c r="BW261"/>
  <c r="BR261"/>
  <c r="BM261"/>
  <c r="BD261"/>
  <c r="BH261" s="1"/>
  <c r="BC261"/>
  <c r="AX261"/>
  <c r="AO261"/>
  <c r="AS261" s="1"/>
  <c r="AJ261"/>
  <c r="AN261" s="1"/>
  <c r="AI261"/>
  <c r="AD261"/>
  <c r="V261"/>
  <c r="U261"/>
  <c r="T261"/>
  <c r="L261"/>
  <c r="K261"/>
  <c r="G261"/>
  <c r="F261"/>
  <c r="CD260"/>
  <c r="CC260"/>
  <c r="BY260"/>
  <c r="BX260"/>
  <c r="BW260"/>
  <c r="BO260"/>
  <c r="BN260"/>
  <c r="BJ260"/>
  <c r="BI260"/>
  <c r="BE260"/>
  <c r="BD260"/>
  <c r="AZ260"/>
  <c r="AY260"/>
  <c r="AT260"/>
  <c r="AX260" s="1"/>
  <c r="AP260"/>
  <c r="AO260"/>
  <c r="AK260"/>
  <c r="AJ260"/>
  <c r="AI260"/>
  <c r="AA260"/>
  <c r="Z260"/>
  <c r="V260"/>
  <c r="U260"/>
  <c r="Q260"/>
  <c r="P260"/>
  <c r="L260"/>
  <c r="K260"/>
  <c r="G260"/>
  <c r="F260"/>
  <c r="CG259"/>
  <c r="CB259"/>
  <c r="BW259"/>
  <c r="BR259"/>
  <c r="BI259"/>
  <c r="BM259" s="1"/>
  <c r="BH259"/>
  <c r="AZ259"/>
  <c r="AY259"/>
  <c r="AX259"/>
  <c r="AS259"/>
  <c r="AK259"/>
  <c r="AJ259"/>
  <c r="AI259"/>
  <c r="AD259"/>
  <c r="V259"/>
  <c r="Y259" s="1"/>
  <c r="Q259"/>
  <c r="P259"/>
  <c r="O259"/>
  <c r="J259"/>
  <c r="CG258"/>
  <c r="CB258"/>
  <c r="BW258"/>
  <c r="BR258"/>
  <c r="BI258"/>
  <c r="BM258" s="1"/>
  <c r="BH258"/>
  <c r="AZ258"/>
  <c r="AY258"/>
  <c r="AX258"/>
  <c r="AS258"/>
  <c r="AK258"/>
  <c r="AJ258"/>
  <c r="AI258"/>
  <c r="AD258"/>
  <c r="Y258"/>
  <c r="Q258"/>
  <c r="P258"/>
  <c r="O258"/>
  <c r="J258"/>
  <c r="CG257"/>
  <c r="BY257"/>
  <c r="BX257"/>
  <c r="BW257"/>
  <c r="BO257"/>
  <c r="BN257"/>
  <c r="BJ257"/>
  <c r="BI257"/>
  <c r="BE257"/>
  <c r="BD257"/>
  <c r="AZ257"/>
  <c r="AY257"/>
  <c r="AX257"/>
  <c r="AS257"/>
  <c r="AK257"/>
  <c r="AJ257"/>
  <c r="AI257"/>
  <c r="AD257"/>
  <c r="U257"/>
  <c r="Y257" s="1"/>
  <c r="Q257"/>
  <c r="P257"/>
  <c r="L257"/>
  <c r="K257"/>
  <c r="G257"/>
  <c r="F257"/>
  <c r="CG256"/>
  <c r="CB256"/>
  <c r="BW256"/>
  <c r="BR256"/>
  <c r="BI256"/>
  <c r="BM256" s="1"/>
  <c r="BH256"/>
  <c r="AZ256"/>
  <c r="AY256"/>
  <c r="AX256"/>
  <c r="AS256"/>
  <c r="AK256"/>
  <c r="AJ256"/>
  <c r="AI256"/>
  <c r="AD256"/>
  <c r="Y256"/>
  <c r="Q256"/>
  <c r="P256"/>
  <c r="O256"/>
  <c r="J256"/>
  <c r="CG255"/>
  <c r="CB255"/>
  <c r="BW255"/>
  <c r="BR255"/>
  <c r="BI255"/>
  <c r="BM255" s="1"/>
  <c r="BH255"/>
  <c r="AZ255"/>
  <c r="AY255"/>
  <c r="AX255"/>
  <c r="AS255"/>
  <c r="AK255"/>
  <c r="CI255" s="1"/>
  <c r="AJ255"/>
  <c r="AI255"/>
  <c r="AD255"/>
  <c r="Y255"/>
  <c r="T255"/>
  <c r="O255"/>
  <c r="J255"/>
  <c r="CD254"/>
  <c r="CC254"/>
  <c r="BY254"/>
  <c r="BX254"/>
  <c r="BS254"/>
  <c r="BW254" s="1"/>
  <c r="BO254"/>
  <c r="BN254"/>
  <c r="BJ254"/>
  <c r="BI254"/>
  <c r="BE254"/>
  <c r="BD254"/>
  <c r="AZ254"/>
  <c r="AY254"/>
  <c r="AT254"/>
  <c r="AX254" s="1"/>
  <c r="AP254"/>
  <c r="AO254"/>
  <c r="AK254"/>
  <c r="AJ254"/>
  <c r="AI254"/>
  <c r="AA254"/>
  <c r="Z254"/>
  <c r="V254"/>
  <c r="U254"/>
  <c r="Q254"/>
  <c r="P254"/>
  <c r="L254"/>
  <c r="K254"/>
  <c r="G254"/>
  <c r="F254"/>
  <c r="CD253"/>
  <c r="CC253"/>
  <c r="BY253"/>
  <c r="BX253"/>
  <c r="BW253"/>
  <c r="BO253"/>
  <c r="BN253"/>
  <c r="BJ253"/>
  <c r="BI253"/>
  <c r="BE253"/>
  <c r="BD253"/>
  <c r="AZ253"/>
  <c r="AY253"/>
  <c r="AT253"/>
  <c r="AX253" s="1"/>
  <c r="AP253"/>
  <c r="AO253"/>
  <c r="AK253"/>
  <c r="AJ253"/>
  <c r="AI253"/>
  <c r="AA253"/>
  <c r="Z253"/>
  <c r="V253"/>
  <c r="U253"/>
  <c r="Q253"/>
  <c r="P253"/>
  <c r="L253"/>
  <c r="K253"/>
  <c r="G253"/>
  <c r="F253"/>
  <c r="CD252"/>
  <c r="CC252"/>
  <c r="BY252"/>
  <c r="BX252"/>
  <c r="BS252"/>
  <c r="BW252" s="1"/>
  <c r="BO252"/>
  <c r="BN252"/>
  <c r="BJ252"/>
  <c r="BI252"/>
  <c r="BE252"/>
  <c r="BD252"/>
  <c r="AZ252"/>
  <c r="AY252"/>
  <c r="AT252"/>
  <c r="AX252" s="1"/>
  <c r="AP252"/>
  <c r="AO252"/>
  <c r="AK252"/>
  <c r="AJ252"/>
  <c r="AI252"/>
  <c r="AA252"/>
  <c r="Z252"/>
  <c r="V252"/>
  <c r="U252"/>
  <c r="Q252"/>
  <c r="P252"/>
  <c r="L252"/>
  <c r="K252"/>
  <c r="G252"/>
  <c r="F252"/>
  <c r="CD251"/>
  <c r="CC251"/>
  <c r="BY251"/>
  <c r="BX251"/>
  <c r="BW251"/>
  <c r="BO251"/>
  <c r="BN251"/>
  <c r="BJ251"/>
  <c r="BI251"/>
  <c r="BE251"/>
  <c r="BD251"/>
  <c r="AZ251"/>
  <c r="AY251"/>
  <c r="AT251"/>
  <c r="AX251" s="1"/>
  <c r="AP251"/>
  <c r="AO251"/>
  <c r="AK251"/>
  <c r="AJ251"/>
  <c r="AI251"/>
  <c r="AA251"/>
  <c r="Z251"/>
  <c r="V251"/>
  <c r="U251"/>
  <c r="Q251"/>
  <c r="P251"/>
  <c r="L251"/>
  <c r="K251"/>
  <c r="G251"/>
  <c r="F251"/>
  <c r="CG250"/>
  <c r="BY250"/>
  <c r="BX250"/>
  <c r="BS250"/>
  <c r="BW250" s="1"/>
  <c r="BO250"/>
  <c r="BN250"/>
  <c r="BJ250"/>
  <c r="BI250"/>
  <c r="BE250"/>
  <c r="BD250"/>
  <c r="AZ250"/>
  <c r="AY250"/>
  <c r="AU250"/>
  <c r="AT250"/>
  <c r="AP250"/>
  <c r="AO250"/>
  <c r="AK250"/>
  <c r="AJ250"/>
  <c r="AI250"/>
  <c r="AD250"/>
  <c r="V250"/>
  <c r="U250"/>
  <c r="Q250"/>
  <c r="P250"/>
  <c r="L250"/>
  <c r="K250"/>
  <c r="G250"/>
  <c r="F250"/>
  <c r="CD249"/>
  <c r="CC249"/>
  <c r="BY249"/>
  <c r="BX249"/>
  <c r="BW249"/>
  <c r="BO249"/>
  <c r="BN249"/>
  <c r="BJ249"/>
  <c r="BI249"/>
  <c r="BE249"/>
  <c r="BD249"/>
  <c r="AZ249"/>
  <c r="AY249"/>
  <c r="AT249"/>
  <c r="AX249" s="1"/>
  <c r="AP249"/>
  <c r="AO249"/>
  <c r="AK249"/>
  <c r="AJ249"/>
  <c r="AI249"/>
  <c r="AA249"/>
  <c r="Z249"/>
  <c r="V249"/>
  <c r="U249"/>
  <c r="Q249"/>
  <c r="P249"/>
  <c r="L249"/>
  <c r="K249"/>
  <c r="G249"/>
  <c r="F249"/>
  <c r="CD248"/>
  <c r="CC248"/>
  <c r="BY248"/>
  <c r="BX248"/>
  <c r="BW248"/>
  <c r="BO248"/>
  <c r="BN248"/>
  <c r="BJ248"/>
  <c r="BI248"/>
  <c r="BE248"/>
  <c r="BD248"/>
  <c r="AZ248"/>
  <c r="AY248"/>
  <c r="AT248"/>
  <c r="AX248" s="1"/>
  <c r="AP248"/>
  <c r="AO248"/>
  <c r="AK248"/>
  <c r="AJ248"/>
  <c r="AI248"/>
  <c r="AA248"/>
  <c r="Z248"/>
  <c r="V248"/>
  <c r="U248"/>
  <c r="Q248"/>
  <c r="P248"/>
  <c r="L248"/>
  <c r="K248"/>
  <c r="G248"/>
  <c r="F248"/>
  <c r="CG247"/>
  <c r="BY247"/>
  <c r="BX247"/>
  <c r="BW247"/>
  <c r="BO247"/>
  <c r="BN247"/>
  <c r="BJ247"/>
  <c r="BI247"/>
  <c r="BE247"/>
  <c r="BD247"/>
  <c r="AZ247"/>
  <c r="AY247"/>
  <c r="AU247"/>
  <c r="AT247"/>
  <c r="AP247"/>
  <c r="AO247"/>
  <c r="AK247"/>
  <c r="AJ247"/>
  <c r="AI247"/>
  <c r="AD247"/>
  <c r="V247"/>
  <c r="U247"/>
  <c r="Q247"/>
  <c r="P247"/>
  <c r="L247"/>
  <c r="K247"/>
  <c r="G247"/>
  <c r="F247"/>
  <c r="CG246"/>
  <c r="BY246"/>
  <c r="BX246"/>
  <c r="BW246"/>
  <c r="BO246"/>
  <c r="BN246"/>
  <c r="BJ246"/>
  <c r="BI246"/>
  <c r="BE246"/>
  <c r="BD246"/>
  <c r="AZ246"/>
  <c r="AY246"/>
  <c r="AT246"/>
  <c r="AX246" s="1"/>
  <c r="AP246"/>
  <c r="AO246"/>
  <c r="AK246"/>
  <c r="AJ246"/>
  <c r="AI246"/>
  <c r="AD246"/>
  <c r="V246"/>
  <c r="U246"/>
  <c r="Q246"/>
  <c r="P246"/>
  <c r="L246"/>
  <c r="K246"/>
  <c r="G246"/>
  <c r="F246"/>
  <c r="CD245"/>
  <c r="CC245"/>
  <c r="BY245"/>
  <c r="BX245"/>
  <c r="BW245"/>
  <c r="BO245"/>
  <c r="BN245"/>
  <c r="BJ245"/>
  <c r="BI245"/>
  <c r="BE245"/>
  <c r="BD245"/>
  <c r="AZ245"/>
  <c r="AY245"/>
  <c r="AT245"/>
  <c r="AX245" s="1"/>
  <c r="AP245"/>
  <c r="AO245"/>
  <c r="AK245"/>
  <c r="AJ245"/>
  <c r="AI245"/>
  <c r="AA245"/>
  <c r="Z245"/>
  <c r="V245"/>
  <c r="U245"/>
  <c r="Q245"/>
  <c r="P245"/>
  <c r="L245"/>
  <c r="K245"/>
  <c r="G245"/>
  <c r="F245"/>
  <c r="CG244"/>
  <c r="BY244"/>
  <c r="BX244"/>
  <c r="BW244"/>
  <c r="BO244"/>
  <c r="BN244"/>
  <c r="BJ244"/>
  <c r="BI244"/>
  <c r="BE244"/>
  <c r="BD244"/>
  <c r="AZ244"/>
  <c r="AY244"/>
  <c r="AT244"/>
  <c r="AX244" s="1"/>
  <c r="AP244"/>
  <c r="AO244"/>
  <c r="AK244"/>
  <c r="AJ244"/>
  <c r="AI244"/>
  <c r="AD244"/>
  <c r="V244"/>
  <c r="U244"/>
  <c r="Q244"/>
  <c r="P244"/>
  <c r="L244"/>
  <c r="K244"/>
  <c r="G244"/>
  <c r="F244"/>
  <c r="CG243"/>
  <c r="BY243"/>
  <c r="BX243"/>
  <c r="BW243"/>
  <c r="BO243"/>
  <c r="BN243"/>
  <c r="BJ243"/>
  <c r="BI243"/>
  <c r="BE243"/>
  <c r="BD243"/>
  <c r="AZ243"/>
  <c r="AY243"/>
  <c r="AT243"/>
  <c r="AX243" s="1"/>
  <c r="AP243"/>
  <c r="AO243"/>
  <c r="AK243"/>
  <c r="AJ243"/>
  <c r="AI243"/>
  <c r="AD243"/>
  <c r="V243"/>
  <c r="U243"/>
  <c r="Q243"/>
  <c r="P243"/>
  <c r="L243"/>
  <c r="K243"/>
  <c r="G243"/>
  <c r="F243"/>
  <c r="CG242"/>
  <c r="BY242"/>
  <c r="BX242"/>
  <c r="BS242"/>
  <c r="BW242" s="1"/>
  <c r="BO242"/>
  <c r="BN242"/>
  <c r="BJ242"/>
  <c r="BI242"/>
  <c r="BE242"/>
  <c r="BD242"/>
  <c r="AZ242"/>
  <c r="AY242"/>
  <c r="AX242"/>
  <c r="AS242"/>
  <c r="AK242"/>
  <c r="AJ242"/>
  <c r="AI242"/>
  <c r="AD242"/>
  <c r="V242"/>
  <c r="U242"/>
  <c r="Q242"/>
  <c r="P242"/>
  <c r="L242"/>
  <c r="K242"/>
  <c r="G242"/>
  <c r="F242"/>
  <c r="CG241"/>
  <c r="BY241"/>
  <c r="BX241"/>
  <c r="BS241"/>
  <c r="BW241" s="1"/>
  <c r="BO241"/>
  <c r="BN241"/>
  <c r="BJ241"/>
  <c r="BI241"/>
  <c r="BE241"/>
  <c r="BD241"/>
  <c r="AZ241"/>
  <c r="AY241"/>
  <c r="AT241"/>
  <c r="AX241" s="1"/>
  <c r="AP241"/>
  <c r="AO241"/>
  <c r="AK241"/>
  <c r="AJ241"/>
  <c r="AI241"/>
  <c r="AD241"/>
  <c r="V241"/>
  <c r="U241"/>
  <c r="Q241"/>
  <c r="P241"/>
  <c r="L241"/>
  <c r="K241"/>
  <c r="G241"/>
  <c r="F241"/>
  <c r="CD240"/>
  <c r="CC240"/>
  <c r="BY240"/>
  <c r="BX240"/>
  <c r="BW240"/>
  <c r="BO240"/>
  <c r="BN240"/>
  <c r="BJ240"/>
  <c r="BI240"/>
  <c r="BE240"/>
  <c r="BD240"/>
  <c r="AZ240"/>
  <c r="AY240"/>
  <c r="AT240"/>
  <c r="AX240" s="1"/>
  <c r="AP240"/>
  <c r="AO240"/>
  <c r="AK240"/>
  <c r="AJ240"/>
  <c r="AI240"/>
  <c r="AA240"/>
  <c r="Z240"/>
  <c r="V240"/>
  <c r="U240"/>
  <c r="Q240"/>
  <c r="P240"/>
  <c r="L240"/>
  <c r="K240"/>
  <c r="G240"/>
  <c r="F240"/>
  <c r="CG239"/>
  <c r="BY239"/>
  <c r="BX239"/>
  <c r="BW239"/>
  <c r="BO239"/>
  <c r="BN239"/>
  <c r="BJ239"/>
  <c r="BI239"/>
  <c r="BE239"/>
  <c r="BD239"/>
  <c r="AZ239"/>
  <c r="AY239"/>
  <c r="AT239"/>
  <c r="AX239" s="1"/>
  <c r="AP239"/>
  <c r="AO239"/>
  <c r="AK239"/>
  <c r="AJ239"/>
  <c r="AI239"/>
  <c r="AD239"/>
  <c r="V239"/>
  <c r="U239"/>
  <c r="Q239"/>
  <c r="P239"/>
  <c r="L239"/>
  <c r="K239"/>
  <c r="G239"/>
  <c r="F239"/>
  <c r="CG238"/>
  <c r="BY238"/>
  <c r="BX238"/>
  <c r="BW238"/>
  <c r="BO238"/>
  <c r="BN238"/>
  <c r="BJ238"/>
  <c r="BI238"/>
  <c r="BE238"/>
  <c r="BD238"/>
  <c r="AZ238"/>
  <c r="AY238"/>
  <c r="AT238"/>
  <c r="AX238" s="1"/>
  <c r="AP238"/>
  <c r="AO238"/>
  <c r="AK238"/>
  <c r="AJ238"/>
  <c r="AI238"/>
  <c r="AD238"/>
  <c r="V238"/>
  <c r="U238"/>
  <c r="Q238"/>
  <c r="P238"/>
  <c r="L238"/>
  <c r="K238"/>
  <c r="G238"/>
  <c r="F238"/>
  <c r="CG237"/>
  <c r="BY237"/>
  <c r="BX237"/>
  <c r="BW237"/>
  <c r="BO237"/>
  <c r="BN237"/>
  <c r="BJ237"/>
  <c r="BI237"/>
  <c r="BE237"/>
  <c r="BD237"/>
  <c r="AZ237"/>
  <c r="AY237"/>
  <c r="AT237"/>
  <c r="AX237" s="1"/>
  <c r="AP237"/>
  <c r="AO237"/>
  <c r="AK237"/>
  <c r="AJ237"/>
  <c r="AI237"/>
  <c r="AD237"/>
  <c r="V237"/>
  <c r="U237"/>
  <c r="Q237"/>
  <c r="P237"/>
  <c r="L237"/>
  <c r="K237"/>
  <c r="G237"/>
  <c r="F237"/>
  <c r="CG236"/>
  <c r="BY236"/>
  <c r="BX236"/>
  <c r="BW236"/>
  <c r="BO236"/>
  <c r="BN236"/>
  <c r="BJ236"/>
  <c r="BI236"/>
  <c r="BE236"/>
  <c r="BD236"/>
  <c r="AZ236"/>
  <c r="AY236"/>
  <c r="AT236"/>
  <c r="AX236" s="1"/>
  <c r="AP236"/>
  <c r="AO236"/>
  <c r="AK236"/>
  <c r="AJ236"/>
  <c r="AI236"/>
  <c r="AD236"/>
  <c r="V236"/>
  <c r="U236"/>
  <c r="Q236"/>
  <c r="P236"/>
  <c r="L236"/>
  <c r="K236"/>
  <c r="G236"/>
  <c r="F236"/>
  <c r="CG235"/>
  <c r="BY235"/>
  <c r="BX235"/>
  <c r="BW235"/>
  <c r="BO235"/>
  <c r="BN235"/>
  <c r="BJ235"/>
  <c r="BI235"/>
  <c r="BE235"/>
  <c r="BD235"/>
  <c r="AZ235"/>
  <c r="AY235"/>
  <c r="AT235"/>
  <c r="AX235" s="1"/>
  <c r="AP235"/>
  <c r="AO235"/>
  <c r="AK235"/>
  <c r="AJ235"/>
  <c r="AI235"/>
  <c r="AD235"/>
  <c r="V235"/>
  <c r="U235"/>
  <c r="Q235"/>
  <c r="P235"/>
  <c r="L235"/>
  <c r="K235"/>
  <c r="G235"/>
  <c r="F235"/>
  <c r="CD234"/>
  <c r="CC234"/>
  <c r="BY234"/>
  <c r="BX234"/>
  <c r="BW234"/>
  <c r="BO234"/>
  <c r="BN234"/>
  <c r="BJ234"/>
  <c r="BI234"/>
  <c r="BE234"/>
  <c r="BD234"/>
  <c r="AZ234"/>
  <c r="AY234"/>
  <c r="AT234"/>
  <c r="AX234" s="1"/>
  <c r="AP234"/>
  <c r="AO234"/>
  <c r="AK234"/>
  <c r="AJ234"/>
  <c r="AF234"/>
  <c r="AE234"/>
  <c r="AA234"/>
  <c r="Z234"/>
  <c r="V234"/>
  <c r="U234"/>
  <c r="Q234"/>
  <c r="P234"/>
  <c r="L234"/>
  <c r="K234"/>
  <c r="G234"/>
  <c r="F234"/>
  <c r="CD233"/>
  <c r="CC233"/>
  <c r="BY233"/>
  <c r="BX233"/>
  <c r="BS233"/>
  <c r="BO233"/>
  <c r="BN233"/>
  <c r="BJ233"/>
  <c r="BI233"/>
  <c r="BE233"/>
  <c r="BD233"/>
  <c r="AZ233"/>
  <c r="AY233"/>
  <c r="AT233"/>
  <c r="AX233" s="1"/>
  <c r="AP233"/>
  <c r="AO233"/>
  <c r="AK233"/>
  <c r="AJ233"/>
  <c r="AF233"/>
  <c r="AE233"/>
  <c r="AA233"/>
  <c r="Z233"/>
  <c r="V233"/>
  <c r="U233"/>
  <c r="Q233"/>
  <c r="P233"/>
  <c r="L233"/>
  <c r="K233"/>
  <c r="G233"/>
  <c r="F233"/>
  <c r="CG232"/>
  <c r="BY232"/>
  <c r="BX232"/>
  <c r="BW232"/>
  <c r="BO232"/>
  <c r="BN232"/>
  <c r="BJ232"/>
  <c r="BI232"/>
  <c r="BE232"/>
  <c r="BD232"/>
  <c r="AZ232"/>
  <c r="AY232"/>
  <c r="AT232"/>
  <c r="AX232" s="1"/>
  <c r="AP232"/>
  <c r="AO232"/>
  <c r="AK232"/>
  <c r="AJ232"/>
  <c r="AI232"/>
  <c r="AD232"/>
  <c r="V232"/>
  <c r="U232"/>
  <c r="Q232"/>
  <c r="P232"/>
  <c r="L232"/>
  <c r="K232"/>
  <c r="G232"/>
  <c r="F232"/>
  <c r="CG231"/>
  <c r="BY231"/>
  <c r="BX231"/>
  <c r="BW231"/>
  <c r="BO231"/>
  <c r="BN231"/>
  <c r="BJ231"/>
  <c r="BI231"/>
  <c r="BE231"/>
  <c r="BD231"/>
  <c r="AZ231"/>
  <c r="AY231"/>
  <c r="AT231"/>
  <c r="AX231" s="1"/>
  <c r="AP231"/>
  <c r="AO231"/>
  <c r="AK231"/>
  <c r="AJ231"/>
  <c r="AI231"/>
  <c r="AD231"/>
  <c r="V231"/>
  <c r="U231"/>
  <c r="Q231"/>
  <c r="P231"/>
  <c r="L231"/>
  <c r="K231"/>
  <c r="G231"/>
  <c r="F231"/>
  <c r="CG230"/>
  <c r="BY230"/>
  <c r="BX230"/>
  <c r="BW230"/>
  <c r="BO230"/>
  <c r="BN230"/>
  <c r="BJ230"/>
  <c r="BI230"/>
  <c r="BE230"/>
  <c r="BD230"/>
  <c r="AZ230"/>
  <c r="AY230"/>
  <c r="AT230"/>
  <c r="AP230"/>
  <c r="AO230"/>
  <c r="AK230"/>
  <c r="AJ230"/>
  <c r="AI230"/>
  <c r="AD230"/>
  <c r="V230"/>
  <c r="U230"/>
  <c r="Q230"/>
  <c r="P230"/>
  <c r="L230"/>
  <c r="K230"/>
  <c r="G230"/>
  <c r="F230"/>
  <c r="CG229"/>
  <c r="BY229"/>
  <c r="BX229"/>
  <c r="BS229"/>
  <c r="BW229" s="1"/>
  <c r="BO229"/>
  <c r="BN229"/>
  <c r="BJ229"/>
  <c r="BI229"/>
  <c r="BE229"/>
  <c r="BD229"/>
  <c r="AZ229"/>
  <c r="AY229"/>
  <c r="AT229"/>
  <c r="AX229" s="1"/>
  <c r="AP229"/>
  <c r="AO229"/>
  <c r="AK229"/>
  <c r="AJ229"/>
  <c r="AI229"/>
  <c r="AD229"/>
  <c r="V229"/>
  <c r="U229"/>
  <c r="Q229"/>
  <c r="P229"/>
  <c r="L229"/>
  <c r="K229"/>
  <c r="G229"/>
  <c r="F229"/>
  <c r="CG228"/>
  <c r="BY228"/>
  <c r="BX228"/>
  <c r="BW228"/>
  <c r="BO228"/>
  <c r="BN228"/>
  <c r="BJ228"/>
  <c r="BI228"/>
  <c r="BE228"/>
  <c r="BD228"/>
  <c r="AZ228"/>
  <c r="AY228"/>
  <c r="AU228"/>
  <c r="AT228"/>
  <c r="AP228"/>
  <c r="AO228"/>
  <c r="AK228"/>
  <c r="AJ228"/>
  <c r="AI228"/>
  <c r="AD228"/>
  <c r="V228"/>
  <c r="U228"/>
  <c r="Q228"/>
  <c r="P228"/>
  <c r="L228"/>
  <c r="K228"/>
  <c r="G228"/>
  <c r="F228"/>
  <c r="CG227"/>
  <c r="BY227"/>
  <c r="BX227"/>
  <c r="BW227"/>
  <c r="BO227"/>
  <c r="BN227"/>
  <c r="BJ227"/>
  <c r="BI227"/>
  <c r="BE227"/>
  <c r="BD227"/>
  <c r="AZ227"/>
  <c r="AY227"/>
  <c r="AU227"/>
  <c r="AT227"/>
  <c r="AP227"/>
  <c r="AO227"/>
  <c r="AK227"/>
  <c r="AJ227"/>
  <c r="AI227"/>
  <c r="AD227"/>
  <c r="V227"/>
  <c r="U227"/>
  <c r="Q227"/>
  <c r="P227"/>
  <c r="L227"/>
  <c r="K227"/>
  <c r="G227"/>
  <c r="F227"/>
  <c r="CG226"/>
  <c r="BY226"/>
  <c r="BX226"/>
  <c r="BW226"/>
  <c r="BO226"/>
  <c r="BN226"/>
  <c r="BJ226"/>
  <c r="BI226"/>
  <c r="BE226"/>
  <c r="BD226"/>
  <c r="AZ226"/>
  <c r="AY226"/>
  <c r="AT226"/>
  <c r="AP226"/>
  <c r="AO226"/>
  <c r="AK226"/>
  <c r="AJ226"/>
  <c r="AI226"/>
  <c r="AD226"/>
  <c r="V226"/>
  <c r="U226"/>
  <c r="Q226"/>
  <c r="P226"/>
  <c r="L226"/>
  <c r="K226"/>
  <c r="G226"/>
  <c r="F226"/>
  <c r="CD225"/>
  <c r="CC225"/>
  <c r="BY225"/>
  <c r="BX225"/>
  <c r="BS225"/>
  <c r="BO225"/>
  <c r="BN225"/>
  <c r="BJ225"/>
  <c r="BI225"/>
  <c r="BE225"/>
  <c r="BD225"/>
  <c r="AZ225"/>
  <c r="AY225"/>
  <c r="AX225"/>
  <c r="AP225"/>
  <c r="AO225"/>
  <c r="AK225"/>
  <c r="AJ225"/>
  <c r="AF225"/>
  <c r="AE225"/>
  <c r="AA225"/>
  <c r="Z225"/>
  <c r="V225"/>
  <c r="U225"/>
  <c r="Q225"/>
  <c r="P225"/>
  <c r="L225"/>
  <c r="K225"/>
  <c r="G225"/>
  <c r="F225"/>
  <c r="CD224"/>
  <c r="CC224"/>
  <c r="BY224"/>
  <c r="BX224"/>
  <c r="BS224"/>
  <c r="BU224" s="1"/>
  <c r="BO224"/>
  <c r="BN224"/>
  <c r="BJ224"/>
  <c r="BI224"/>
  <c r="BE224"/>
  <c r="BD224"/>
  <c r="AZ224"/>
  <c r="AY224"/>
  <c r="AT224"/>
  <c r="AX224" s="1"/>
  <c r="AP224"/>
  <c r="AO224"/>
  <c r="AK224"/>
  <c r="AJ224"/>
  <c r="AI224"/>
  <c r="AA224"/>
  <c r="Z224"/>
  <c r="V224"/>
  <c r="U224"/>
  <c r="Q224"/>
  <c r="P224"/>
  <c r="L224"/>
  <c r="K224"/>
  <c r="G224"/>
  <c r="F224"/>
  <c r="CG223"/>
  <c r="BY223"/>
  <c r="BX223"/>
  <c r="BW223"/>
  <c r="BO223"/>
  <c r="BN223"/>
  <c r="BJ223"/>
  <c r="BI223"/>
  <c r="BE223"/>
  <c r="BD223"/>
  <c r="AZ223"/>
  <c r="AY223"/>
  <c r="AT223"/>
  <c r="AX223" s="1"/>
  <c r="AP223"/>
  <c r="AO223"/>
  <c r="AK223"/>
  <c r="AJ223"/>
  <c r="AI223"/>
  <c r="AD223"/>
  <c r="V223"/>
  <c r="U223"/>
  <c r="Q223"/>
  <c r="P223"/>
  <c r="L223"/>
  <c r="K223"/>
  <c r="G223"/>
  <c r="F223"/>
  <c r="CG222"/>
  <c r="BY222"/>
  <c r="BX222"/>
  <c r="BW222"/>
  <c r="BO222"/>
  <c r="BN222"/>
  <c r="BJ222"/>
  <c r="BI222"/>
  <c r="BE222"/>
  <c r="BD222"/>
  <c r="AZ222"/>
  <c r="AY222"/>
  <c r="AT222"/>
  <c r="AV222" s="1"/>
  <c r="AP222"/>
  <c r="AO222"/>
  <c r="AK222"/>
  <c r="AJ222"/>
  <c r="AI222"/>
  <c r="AD222"/>
  <c r="V222"/>
  <c r="U222"/>
  <c r="Q222"/>
  <c r="P222"/>
  <c r="L222"/>
  <c r="K222"/>
  <c r="G222"/>
  <c r="F222"/>
  <c r="CG221"/>
  <c r="BY221"/>
  <c r="BX221"/>
  <c r="BW221"/>
  <c r="BO221"/>
  <c r="BN221"/>
  <c r="BJ221"/>
  <c r="BI221"/>
  <c r="BE221"/>
  <c r="BD221"/>
  <c r="AZ221"/>
  <c r="AY221"/>
  <c r="AT221"/>
  <c r="AX221" s="1"/>
  <c r="AP221"/>
  <c r="AO221"/>
  <c r="AK221"/>
  <c r="AJ221"/>
  <c r="AI221"/>
  <c r="AD221"/>
  <c r="V221"/>
  <c r="U221"/>
  <c r="Q221"/>
  <c r="P221"/>
  <c r="L221"/>
  <c r="K221"/>
  <c r="G221"/>
  <c r="F221"/>
  <c r="CD220"/>
  <c r="CC220"/>
  <c r="BY220"/>
  <c r="BX220"/>
  <c r="BS220"/>
  <c r="BW220" s="1"/>
  <c r="BO220"/>
  <c r="BN220"/>
  <c r="BJ220"/>
  <c r="BI220"/>
  <c r="BE220"/>
  <c r="BD220"/>
  <c r="AZ220"/>
  <c r="AY220"/>
  <c r="AX220"/>
  <c r="AP220"/>
  <c r="AO220"/>
  <c r="AK220"/>
  <c r="AJ220"/>
  <c r="AF220"/>
  <c r="AE220"/>
  <c r="AA220"/>
  <c r="Z220"/>
  <c r="V220"/>
  <c r="U220"/>
  <c r="Q220"/>
  <c r="P220"/>
  <c r="L220"/>
  <c r="K220"/>
  <c r="G220"/>
  <c r="F220"/>
  <c r="CG219"/>
  <c r="CB219"/>
  <c r="BW219"/>
  <c r="BR219"/>
  <c r="BJ219"/>
  <c r="BI219"/>
  <c r="BH219"/>
  <c r="AZ219"/>
  <c r="AY219"/>
  <c r="AX219"/>
  <c r="AS219"/>
  <c r="AK219"/>
  <c r="AJ219"/>
  <c r="AI219"/>
  <c r="AD219"/>
  <c r="Y219"/>
  <c r="Q219"/>
  <c r="P219"/>
  <c r="O219"/>
  <c r="J219"/>
  <c r="CG218"/>
  <c r="CB218"/>
  <c r="BW218"/>
  <c r="BR218"/>
  <c r="BI218"/>
  <c r="BM218" s="1"/>
  <c r="BH218"/>
  <c r="AZ218"/>
  <c r="AY218"/>
  <c r="AX218"/>
  <c r="AS218"/>
  <c r="AK218"/>
  <c r="AJ218"/>
  <c r="AI218"/>
  <c r="AD218"/>
  <c r="Y218"/>
  <c r="Q218"/>
  <c r="P218"/>
  <c r="O218"/>
  <c r="J218"/>
  <c r="CG217"/>
  <c r="BY217"/>
  <c r="BX217"/>
  <c r="BT217"/>
  <c r="BS217"/>
  <c r="BO217"/>
  <c r="BN217"/>
  <c r="BJ217"/>
  <c r="BI217"/>
  <c r="BE217"/>
  <c r="BD217"/>
  <c r="AY217"/>
  <c r="AT217"/>
  <c r="AX217" s="1"/>
  <c r="AP217"/>
  <c r="AO217"/>
  <c r="AK217"/>
  <c r="AJ217"/>
  <c r="AI217"/>
  <c r="AD217"/>
  <c r="V217"/>
  <c r="U217"/>
  <c r="Q217"/>
  <c r="P217"/>
  <c r="L217"/>
  <c r="K217"/>
  <c r="G217"/>
  <c r="F217"/>
  <c r="CG216"/>
  <c r="BY216"/>
  <c r="BX216"/>
  <c r="BT216"/>
  <c r="BS216"/>
  <c r="BO216"/>
  <c r="BN216"/>
  <c r="BJ216"/>
  <c r="BI216"/>
  <c r="BE216"/>
  <c r="BD216"/>
  <c r="AZ216"/>
  <c r="AY216"/>
  <c r="AT216"/>
  <c r="AX216" s="1"/>
  <c r="AP216"/>
  <c r="AO216"/>
  <c r="AK216"/>
  <c r="AJ216"/>
  <c r="AI216"/>
  <c r="AD216"/>
  <c r="V216"/>
  <c r="U216"/>
  <c r="Q216"/>
  <c r="P216"/>
  <c r="L216"/>
  <c r="K216"/>
  <c r="G216"/>
  <c r="F216"/>
  <c r="CG215"/>
  <c r="BX215"/>
  <c r="CB215" s="1"/>
  <c r="BS215"/>
  <c r="BW215" s="1"/>
  <c r="BO215"/>
  <c r="BN215"/>
  <c r="BJ215"/>
  <c r="BI215"/>
  <c r="BE215"/>
  <c r="BD215"/>
  <c r="AZ215"/>
  <c r="AY215"/>
  <c r="AX215"/>
  <c r="AS215"/>
  <c r="AK215"/>
  <c r="AJ215"/>
  <c r="AI215"/>
  <c r="AD215"/>
  <c r="V215"/>
  <c r="U215"/>
  <c r="Q215"/>
  <c r="P215"/>
  <c r="L215"/>
  <c r="K215"/>
  <c r="G215"/>
  <c r="CI215" s="1"/>
  <c r="F215"/>
  <c r="CG214"/>
  <c r="BY214"/>
  <c r="BX214"/>
  <c r="BS214"/>
  <c r="BW214" s="1"/>
  <c r="BO214"/>
  <c r="BN214"/>
  <c r="BJ214"/>
  <c r="BI214"/>
  <c r="BE214"/>
  <c r="BD214"/>
  <c r="AZ214"/>
  <c r="AY214"/>
  <c r="AX214"/>
  <c r="AS214"/>
  <c r="AK214"/>
  <c r="AJ214"/>
  <c r="AI214"/>
  <c r="AD214"/>
  <c r="V214"/>
  <c r="U214"/>
  <c r="Q214"/>
  <c r="P214"/>
  <c r="L214"/>
  <c r="K214"/>
  <c r="G214"/>
  <c r="F214"/>
  <c r="CG213"/>
  <c r="BY213"/>
  <c r="BX213"/>
  <c r="BW213"/>
  <c r="BO213"/>
  <c r="BN213"/>
  <c r="BJ213"/>
  <c r="BI213"/>
  <c r="BE213"/>
  <c r="BD213"/>
  <c r="AZ213"/>
  <c r="AY213"/>
  <c r="AT213"/>
  <c r="AX213" s="1"/>
  <c r="AP213"/>
  <c r="AO213"/>
  <c r="AK213"/>
  <c r="AJ213"/>
  <c r="AI213"/>
  <c r="AD213"/>
  <c r="V213"/>
  <c r="U213"/>
  <c r="Q213"/>
  <c r="P213"/>
  <c r="L213"/>
  <c r="K213"/>
  <c r="G213"/>
  <c r="F213"/>
  <c r="CG212"/>
  <c r="BY212"/>
  <c r="BX212"/>
  <c r="BW212"/>
  <c r="BO212"/>
  <c r="BN212"/>
  <c r="BJ212"/>
  <c r="BI212"/>
  <c r="BE212"/>
  <c r="BD212"/>
  <c r="AZ212"/>
  <c r="AY212"/>
  <c r="AT212"/>
  <c r="AX212" s="1"/>
  <c r="AP212"/>
  <c r="AO212"/>
  <c r="AK212"/>
  <c r="AJ212"/>
  <c r="AI212"/>
  <c r="AD212"/>
  <c r="V212"/>
  <c r="U212"/>
  <c r="Q212"/>
  <c r="P212"/>
  <c r="L212"/>
  <c r="K212"/>
  <c r="G212"/>
  <c r="F212"/>
  <c r="CG211"/>
  <c r="BY211"/>
  <c r="BX211"/>
  <c r="BS211"/>
  <c r="BW211" s="1"/>
  <c r="BO211"/>
  <c r="BN211"/>
  <c r="BJ211"/>
  <c r="BI211"/>
  <c r="BE211"/>
  <c r="BD211"/>
  <c r="AZ211"/>
  <c r="AY211"/>
  <c r="AT211"/>
  <c r="AX211" s="1"/>
  <c r="AP211"/>
  <c r="AO211"/>
  <c r="AK211"/>
  <c r="AJ211"/>
  <c r="AI211"/>
  <c r="AD211"/>
  <c r="V211"/>
  <c r="U211"/>
  <c r="Q211"/>
  <c r="P211"/>
  <c r="L211"/>
  <c r="K211"/>
  <c r="G211"/>
  <c r="F211"/>
  <c r="CG210"/>
  <c r="BY210"/>
  <c r="BX210"/>
  <c r="BW210"/>
  <c r="BO210"/>
  <c r="BN210"/>
  <c r="BJ210"/>
  <c r="BI210"/>
  <c r="BE210"/>
  <c r="BD210"/>
  <c r="AZ210"/>
  <c r="AY210"/>
  <c r="AT210"/>
  <c r="AX210" s="1"/>
  <c r="AP210"/>
  <c r="AO210"/>
  <c r="AK210"/>
  <c r="AJ210"/>
  <c r="AI210"/>
  <c r="AD210"/>
  <c r="V210"/>
  <c r="U210"/>
  <c r="Q210"/>
  <c r="P210"/>
  <c r="L210"/>
  <c r="K210"/>
  <c r="G210"/>
  <c r="F210"/>
  <c r="CG209"/>
  <c r="BY209"/>
  <c r="BX209"/>
  <c r="BT209"/>
  <c r="BW209" s="1"/>
  <c r="BO209"/>
  <c r="BN209"/>
  <c r="BJ209"/>
  <c r="BI209"/>
  <c r="BE209"/>
  <c r="BD209"/>
  <c r="AZ209"/>
  <c r="AY209"/>
  <c r="AT209"/>
  <c r="AX209" s="1"/>
  <c r="AP209"/>
  <c r="AO209"/>
  <c r="AK209"/>
  <c r="AJ209"/>
  <c r="AI209"/>
  <c r="AD209"/>
  <c r="V209"/>
  <c r="U209"/>
  <c r="Q209"/>
  <c r="P209"/>
  <c r="L209"/>
  <c r="K209"/>
  <c r="G209"/>
  <c r="F209"/>
  <c r="CG208"/>
  <c r="CB208"/>
  <c r="BW208"/>
  <c r="BR208"/>
  <c r="BI208"/>
  <c r="BM208" s="1"/>
  <c r="BH208"/>
  <c r="AZ208"/>
  <c r="AY208"/>
  <c r="AX208"/>
  <c r="AS208"/>
  <c r="AK208"/>
  <c r="AJ208"/>
  <c r="AI208"/>
  <c r="AD208"/>
  <c r="Y208"/>
  <c r="Q208"/>
  <c r="P208"/>
  <c r="O208"/>
  <c r="J208"/>
  <c r="CG207"/>
  <c r="BY207"/>
  <c r="BX207"/>
  <c r="BW207"/>
  <c r="BO207"/>
  <c r="BN207"/>
  <c r="BJ207"/>
  <c r="BI207"/>
  <c r="BE207"/>
  <c r="BD207"/>
  <c r="AZ207"/>
  <c r="AY207"/>
  <c r="AT207"/>
  <c r="AX207" s="1"/>
  <c r="AP207"/>
  <c r="AO207"/>
  <c r="AK207"/>
  <c r="AJ207"/>
  <c r="AF207"/>
  <c r="AI207" s="1"/>
  <c r="AD207"/>
  <c r="V207"/>
  <c r="U207"/>
  <c r="Q207"/>
  <c r="P207"/>
  <c r="L207"/>
  <c r="K207"/>
  <c r="G207"/>
  <c r="F207"/>
  <c r="CG206"/>
  <c r="BY206"/>
  <c r="BX206"/>
  <c r="BW206"/>
  <c r="BO206"/>
  <c r="BN206"/>
  <c r="BJ206"/>
  <c r="BI206"/>
  <c r="BE206"/>
  <c r="BD206"/>
  <c r="AZ206"/>
  <c r="AY206"/>
  <c r="AT206"/>
  <c r="AX206" s="1"/>
  <c r="AP206"/>
  <c r="AO206"/>
  <c r="AK206"/>
  <c r="AJ206"/>
  <c r="AF206"/>
  <c r="AD206"/>
  <c r="V206"/>
  <c r="U206"/>
  <c r="Q206"/>
  <c r="P206"/>
  <c r="L206"/>
  <c r="K206"/>
  <c r="G206"/>
  <c r="F206"/>
  <c r="CG205"/>
  <c r="BY205"/>
  <c r="BX205"/>
  <c r="BW205"/>
  <c r="BO205"/>
  <c r="BN205"/>
  <c r="BJ205"/>
  <c r="BI205"/>
  <c r="BE205"/>
  <c r="BD205"/>
  <c r="AZ205"/>
  <c r="AY205"/>
  <c r="AT205"/>
  <c r="AX205" s="1"/>
  <c r="AP205"/>
  <c r="AO205"/>
  <c r="AK205"/>
  <c r="AJ205"/>
  <c r="AF205"/>
  <c r="AI205" s="1"/>
  <c r="AD205"/>
  <c r="V205"/>
  <c r="U205"/>
  <c r="Q205"/>
  <c r="P205"/>
  <c r="L205"/>
  <c r="K205"/>
  <c r="G205"/>
  <c r="F205"/>
  <c r="CG204"/>
  <c r="BY204"/>
  <c r="BX204"/>
  <c r="BW204"/>
  <c r="BO204"/>
  <c r="BN204"/>
  <c r="BJ204"/>
  <c r="BI204"/>
  <c r="BE204"/>
  <c r="BD204"/>
  <c r="AZ204"/>
  <c r="AY204"/>
  <c r="AT204"/>
  <c r="AX204" s="1"/>
  <c r="AP204"/>
  <c r="AO204"/>
  <c r="AK204"/>
  <c r="AJ204"/>
  <c r="AF204"/>
  <c r="AI204" s="1"/>
  <c r="AD204"/>
  <c r="V204"/>
  <c r="U204"/>
  <c r="Q204"/>
  <c r="P204"/>
  <c r="L204"/>
  <c r="K204"/>
  <c r="G204"/>
  <c r="F204"/>
  <c r="CG203"/>
  <c r="BY203"/>
  <c r="BX203"/>
  <c r="BW203"/>
  <c r="BO203"/>
  <c r="BN203"/>
  <c r="BJ203"/>
  <c r="BI203"/>
  <c r="BE203"/>
  <c r="BD203"/>
  <c r="AZ203"/>
  <c r="AY203"/>
  <c r="AT203"/>
  <c r="AX203" s="1"/>
  <c r="AP203"/>
  <c r="AO203"/>
  <c r="AK203"/>
  <c r="AJ203"/>
  <c r="AF203"/>
  <c r="AI203" s="1"/>
  <c r="AD203"/>
  <c r="V203"/>
  <c r="U203"/>
  <c r="Q203"/>
  <c r="P203"/>
  <c r="L203"/>
  <c r="K203"/>
  <c r="G203"/>
  <c r="F203"/>
  <c r="CG202"/>
  <c r="BY202"/>
  <c r="BX202"/>
  <c r="BW202"/>
  <c r="BO202"/>
  <c r="BN202"/>
  <c r="BJ202"/>
  <c r="BI202"/>
  <c r="BE202"/>
  <c r="BD202"/>
  <c r="AZ202"/>
  <c r="AY202"/>
  <c r="AT202"/>
  <c r="AX202" s="1"/>
  <c r="AP202"/>
  <c r="AO202"/>
  <c r="AK202"/>
  <c r="AJ202"/>
  <c r="AF202"/>
  <c r="AI202" s="1"/>
  <c r="AD202"/>
  <c r="V202"/>
  <c r="U202"/>
  <c r="Q202"/>
  <c r="P202"/>
  <c r="L202"/>
  <c r="K202"/>
  <c r="G202"/>
  <c r="F202"/>
  <c r="CG201"/>
  <c r="BY201"/>
  <c r="BX201"/>
  <c r="BW201"/>
  <c r="BO201"/>
  <c r="BN201"/>
  <c r="BJ201"/>
  <c r="BI201"/>
  <c r="BE201"/>
  <c r="BD201"/>
  <c r="AZ201"/>
  <c r="AY201"/>
  <c r="AU201"/>
  <c r="AT201"/>
  <c r="AP201"/>
  <c r="AO201"/>
  <c r="AK201"/>
  <c r="AJ201"/>
  <c r="AF201"/>
  <c r="AI201" s="1"/>
  <c r="AD201"/>
  <c r="V201"/>
  <c r="U201"/>
  <c r="Q201"/>
  <c r="P201"/>
  <c r="L201"/>
  <c r="K201"/>
  <c r="G201"/>
  <c r="F201"/>
  <c r="CD200"/>
  <c r="CC200"/>
  <c r="BY200"/>
  <c r="BX200"/>
  <c r="BW200"/>
  <c r="BO200"/>
  <c r="BN200"/>
  <c r="BJ200"/>
  <c r="BI200"/>
  <c r="BE200"/>
  <c r="BD200"/>
  <c r="AZ200"/>
  <c r="AY200"/>
  <c r="AT200"/>
  <c r="AX200" s="1"/>
  <c r="AP200"/>
  <c r="AO200"/>
  <c r="AK200"/>
  <c r="AJ200"/>
  <c r="AF200"/>
  <c r="AE200"/>
  <c r="AA200"/>
  <c r="Z200"/>
  <c r="V200"/>
  <c r="U200"/>
  <c r="Q200"/>
  <c r="P200"/>
  <c r="L200"/>
  <c r="K200"/>
  <c r="G200"/>
  <c r="F200"/>
  <c r="CD199"/>
  <c r="CC199"/>
  <c r="BY199"/>
  <c r="BX199"/>
  <c r="BW199"/>
  <c r="BO199"/>
  <c r="BN199"/>
  <c r="BJ199"/>
  <c r="BI199"/>
  <c r="BE199"/>
  <c r="BD199"/>
  <c r="AZ199"/>
  <c r="AY199"/>
  <c r="AU199"/>
  <c r="AT199"/>
  <c r="AP199"/>
  <c r="AO199"/>
  <c r="AK199"/>
  <c r="AJ199"/>
  <c r="AF199"/>
  <c r="AE199"/>
  <c r="AA199"/>
  <c r="Z199"/>
  <c r="V199"/>
  <c r="U199"/>
  <c r="Q199"/>
  <c r="P199"/>
  <c r="L199"/>
  <c r="K199"/>
  <c r="G199"/>
  <c r="F199"/>
  <c r="CG198"/>
  <c r="BY198"/>
  <c r="BX198"/>
  <c r="BT198"/>
  <c r="BW198" s="1"/>
  <c r="BO198"/>
  <c r="BN198"/>
  <c r="BJ198"/>
  <c r="BI198"/>
  <c r="BE198"/>
  <c r="BD198"/>
  <c r="AZ198"/>
  <c r="AY198"/>
  <c r="AT198"/>
  <c r="AV198" s="1"/>
  <c r="AP198"/>
  <c r="AO198"/>
  <c r="AK198"/>
  <c r="AJ198"/>
  <c r="AI198"/>
  <c r="AD198"/>
  <c r="V198"/>
  <c r="U198"/>
  <c r="Q198"/>
  <c r="P198"/>
  <c r="L198"/>
  <c r="K198"/>
  <c r="G198"/>
  <c r="F198"/>
  <c r="CG197"/>
  <c r="BY197"/>
  <c r="BX197"/>
  <c r="BS197"/>
  <c r="BU197" s="1"/>
  <c r="BO197"/>
  <c r="BN197"/>
  <c r="BJ197"/>
  <c r="BI197"/>
  <c r="BE197"/>
  <c r="BD197"/>
  <c r="AZ197"/>
  <c r="AY197"/>
  <c r="AT197"/>
  <c r="AX197" s="1"/>
  <c r="AP197"/>
  <c r="AO197"/>
  <c r="AK197"/>
  <c r="AJ197"/>
  <c r="AI197"/>
  <c r="AD197"/>
  <c r="V197"/>
  <c r="U197"/>
  <c r="Q197"/>
  <c r="P197"/>
  <c r="L197"/>
  <c r="K197"/>
  <c r="G197"/>
  <c r="F197"/>
  <c r="CG196"/>
  <c r="BY196"/>
  <c r="BX196"/>
  <c r="BW196"/>
  <c r="BO196"/>
  <c r="BN196"/>
  <c r="BJ196"/>
  <c r="BI196"/>
  <c r="BE196"/>
  <c r="BD196"/>
  <c r="AZ196"/>
  <c r="AY196"/>
  <c r="AT196"/>
  <c r="AV196" s="1"/>
  <c r="AP196"/>
  <c r="AO196"/>
  <c r="AK196"/>
  <c r="AJ196"/>
  <c r="AF196"/>
  <c r="AI196" s="1"/>
  <c r="AD196"/>
  <c r="V196"/>
  <c r="U196"/>
  <c r="Q196"/>
  <c r="P196"/>
  <c r="L196"/>
  <c r="K196"/>
  <c r="G196"/>
  <c r="F196"/>
  <c r="CG195"/>
  <c r="BY195"/>
  <c r="BX195"/>
  <c r="BW195"/>
  <c r="BO195"/>
  <c r="BN195"/>
  <c r="BJ195"/>
  <c r="BI195"/>
  <c r="BE195"/>
  <c r="BD195"/>
  <c r="AZ195"/>
  <c r="AY195"/>
  <c r="AT195"/>
  <c r="AX195" s="1"/>
  <c r="AP195"/>
  <c r="AO195"/>
  <c r="AK195"/>
  <c r="AJ195"/>
  <c r="AI195"/>
  <c r="AD195"/>
  <c r="V195"/>
  <c r="U195"/>
  <c r="Q195"/>
  <c r="P195"/>
  <c r="L195"/>
  <c r="K195"/>
  <c r="G195"/>
  <c r="F195"/>
  <c r="CG194"/>
  <c r="BY194"/>
  <c r="BX194"/>
  <c r="BW194"/>
  <c r="BO194"/>
  <c r="BN194"/>
  <c r="BJ194"/>
  <c r="BI194"/>
  <c r="BE194"/>
  <c r="BD194"/>
  <c r="AZ194"/>
  <c r="AY194"/>
  <c r="AT194"/>
  <c r="AV194" s="1"/>
  <c r="AP194"/>
  <c r="AO194"/>
  <c r="AK194"/>
  <c r="AJ194"/>
  <c r="AF194"/>
  <c r="AI194" s="1"/>
  <c r="AD194"/>
  <c r="V194"/>
  <c r="U194"/>
  <c r="Q194"/>
  <c r="P194"/>
  <c r="L194"/>
  <c r="K194"/>
  <c r="G194"/>
  <c r="F194"/>
  <c r="CG193"/>
  <c r="BY193"/>
  <c r="BX193"/>
  <c r="BW193"/>
  <c r="BO193"/>
  <c r="BN193"/>
  <c r="BJ193"/>
  <c r="BI193"/>
  <c r="BE193"/>
  <c r="BD193"/>
  <c r="AZ193"/>
  <c r="AY193"/>
  <c r="AT193"/>
  <c r="AX193" s="1"/>
  <c r="AP193"/>
  <c r="AO193"/>
  <c r="AK193"/>
  <c r="AJ193"/>
  <c r="AF193"/>
  <c r="AH193" s="1"/>
  <c r="AD193"/>
  <c r="V193"/>
  <c r="U193"/>
  <c r="Q193"/>
  <c r="P193"/>
  <c r="L193"/>
  <c r="K193"/>
  <c r="G193"/>
  <c r="F193"/>
  <c r="CG192"/>
  <c r="BY192"/>
  <c r="BX192"/>
  <c r="BW192"/>
  <c r="BO192"/>
  <c r="BN192"/>
  <c r="BJ192"/>
  <c r="BI192"/>
  <c r="BE192"/>
  <c r="BD192"/>
  <c r="AZ192"/>
  <c r="AY192"/>
  <c r="AT192"/>
  <c r="AV192" s="1"/>
  <c r="AP192"/>
  <c r="AO192"/>
  <c r="AK192"/>
  <c r="AJ192"/>
  <c r="AF192"/>
  <c r="AI192" s="1"/>
  <c r="AD192"/>
  <c r="V192"/>
  <c r="U192"/>
  <c r="Q192"/>
  <c r="P192"/>
  <c r="L192"/>
  <c r="K192"/>
  <c r="G192"/>
  <c r="F192"/>
  <c r="CG191"/>
  <c r="BY191"/>
  <c r="BX191"/>
  <c r="BW191"/>
  <c r="BO191"/>
  <c r="BN191"/>
  <c r="BJ191"/>
  <c r="BI191"/>
  <c r="BE191"/>
  <c r="BD191"/>
  <c r="AZ191"/>
  <c r="AY191"/>
  <c r="AU191"/>
  <c r="AT191"/>
  <c r="AP191"/>
  <c r="AO191"/>
  <c r="AK191"/>
  <c r="AJ191"/>
  <c r="AI191"/>
  <c r="AD191"/>
  <c r="V191"/>
  <c r="U191"/>
  <c r="Q191"/>
  <c r="P191"/>
  <c r="L191"/>
  <c r="K191"/>
  <c r="G191"/>
  <c r="F191"/>
  <c r="CG190"/>
  <c r="BY190"/>
  <c r="BX190"/>
  <c r="BS190"/>
  <c r="BU190" s="1"/>
  <c r="BO190"/>
  <c r="BN190"/>
  <c r="BJ190"/>
  <c r="BI190"/>
  <c r="BE190"/>
  <c r="BD190"/>
  <c r="AZ190"/>
  <c r="AY190"/>
  <c r="AX190"/>
  <c r="AS190"/>
  <c r="AK190"/>
  <c r="AJ190"/>
  <c r="AI190"/>
  <c r="AD190"/>
  <c r="V190"/>
  <c r="U190"/>
  <c r="Q190"/>
  <c r="P190"/>
  <c r="L190"/>
  <c r="K190"/>
  <c r="G190"/>
  <c r="F190"/>
  <c r="CG189"/>
  <c r="BY189"/>
  <c r="BX189"/>
  <c r="BS189"/>
  <c r="BU189" s="1"/>
  <c r="BO189"/>
  <c r="BN189"/>
  <c r="BJ189"/>
  <c r="BI189"/>
  <c r="BE189"/>
  <c r="BD189"/>
  <c r="AZ189"/>
  <c r="AY189"/>
  <c r="AT189"/>
  <c r="AX189" s="1"/>
  <c r="AP189"/>
  <c r="AO189"/>
  <c r="AK189"/>
  <c r="AJ189"/>
  <c r="AI189"/>
  <c r="AD189"/>
  <c r="V189"/>
  <c r="U189"/>
  <c r="Q189"/>
  <c r="P189"/>
  <c r="L189"/>
  <c r="K189"/>
  <c r="G189"/>
  <c r="F189"/>
  <c r="CG188"/>
  <c r="BY188"/>
  <c r="BX188"/>
  <c r="BS188"/>
  <c r="BW188" s="1"/>
  <c r="BO188"/>
  <c r="BN188"/>
  <c r="BJ188"/>
  <c r="BI188"/>
  <c r="BE188"/>
  <c r="BD188"/>
  <c r="AZ188"/>
  <c r="AY188"/>
  <c r="AT188"/>
  <c r="AX188" s="1"/>
  <c r="AP188"/>
  <c r="AO188"/>
  <c r="AK188"/>
  <c r="AJ188"/>
  <c r="AI188"/>
  <c r="AD188"/>
  <c r="V188"/>
  <c r="U188"/>
  <c r="Q188"/>
  <c r="P188"/>
  <c r="L188"/>
  <c r="K188"/>
  <c r="G188"/>
  <c r="F188"/>
  <c r="CG187"/>
  <c r="BY187"/>
  <c r="BX187"/>
  <c r="BS187"/>
  <c r="BW187" s="1"/>
  <c r="BO187"/>
  <c r="BN187"/>
  <c r="BJ187"/>
  <c r="BI187"/>
  <c r="BE187"/>
  <c r="BD187"/>
  <c r="AZ187"/>
  <c r="AY187"/>
  <c r="AT187"/>
  <c r="AX187" s="1"/>
  <c r="AP187"/>
  <c r="AO187"/>
  <c r="AK187"/>
  <c r="AJ187"/>
  <c r="AI187"/>
  <c r="AD187"/>
  <c r="V187"/>
  <c r="U187"/>
  <c r="Q187"/>
  <c r="P187"/>
  <c r="L187"/>
  <c r="K187"/>
  <c r="G187"/>
  <c r="F187"/>
  <c r="CG186"/>
  <c r="BY186"/>
  <c r="BX186"/>
  <c r="BT186"/>
  <c r="BS186"/>
  <c r="BO186"/>
  <c r="BN186"/>
  <c r="BJ186"/>
  <c r="BI186"/>
  <c r="BE186"/>
  <c r="BD186"/>
  <c r="AZ186"/>
  <c r="AY186"/>
  <c r="AT186"/>
  <c r="AX186" s="1"/>
  <c r="AP186"/>
  <c r="AO186"/>
  <c r="AK186"/>
  <c r="AJ186"/>
  <c r="AI186"/>
  <c r="AD186"/>
  <c r="V186"/>
  <c r="U186"/>
  <c r="Q186"/>
  <c r="P186"/>
  <c r="L186"/>
  <c r="K186"/>
  <c r="G186"/>
  <c r="F186"/>
  <c r="CG185"/>
  <c r="BY185"/>
  <c r="BX185"/>
  <c r="BS185"/>
  <c r="BW185" s="1"/>
  <c r="BO185"/>
  <c r="BN185"/>
  <c r="BJ185"/>
  <c r="BI185"/>
  <c r="BE185"/>
  <c r="BD185"/>
  <c r="AZ185"/>
  <c r="AY185"/>
  <c r="AT185"/>
  <c r="AX185" s="1"/>
  <c r="AP185"/>
  <c r="AO185"/>
  <c r="AK185"/>
  <c r="AJ185"/>
  <c r="AI185"/>
  <c r="AD185"/>
  <c r="V185"/>
  <c r="U185"/>
  <c r="Q185"/>
  <c r="P185"/>
  <c r="L185"/>
  <c r="K185"/>
  <c r="G185"/>
  <c r="F185"/>
  <c r="CG184"/>
  <c r="BY184"/>
  <c r="BX184"/>
  <c r="BS184"/>
  <c r="BW184" s="1"/>
  <c r="BO184"/>
  <c r="BN184"/>
  <c r="BJ184"/>
  <c r="BI184"/>
  <c r="BE184"/>
  <c r="BD184"/>
  <c r="AZ184"/>
  <c r="AY184"/>
  <c r="AT184"/>
  <c r="AX184" s="1"/>
  <c r="AP184"/>
  <c r="AO184"/>
  <c r="AK184"/>
  <c r="AJ184"/>
  <c r="AI184"/>
  <c r="AD184"/>
  <c r="V184"/>
  <c r="U184"/>
  <c r="Q184"/>
  <c r="P184"/>
  <c r="L184"/>
  <c r="K184"/>
  <c r="G184"/>
  <c r="F184"/>
  <c r="CG183"/>
  <c r="BY183"/>
  <c r="BX183"/>
  <c r="BW183"/>
  <c r="BO183"/>
  <c r="BN183"/>
  <c r="BJ183"/>
  <c r="BI183"/>
  <c r="BE183"/>
  <c r="BD183"/>
  <c r="AZ183"/>
  <c r="AY183"/>
  <c r="AT183"/>
  <c r="AX183" s="1"/>
  <c r="AP183"/>
  <c r="AO183"/>
  <c r="AK183"/>
  <c r="AJ183"/>
  <c r="AI183"/>
  <c r="AD183"/>
  <c r="V183"/>
  <c r="U183"/>
  <c r="Q183"/>
  <c r="P183"/>
  <c r="L183"/>
  <c r="K183"/>
  <c r="G183"/>
  <c r="F183"/>
  <c r="CG182"/>
  <c r="BY182"/>
  <c r="BX182"/>
  <c r="BS182"/>
  <c r="BW182" s="1"/>
  <c r="BO182"/>
  <c r="BN182"/>
  <c r="BJ182"/>
  <c r="BI182"/>
  <c r="BE182"/>
  <c r="BD182"/>
  <c r="AZ182"/>
  <c r="AY182"/>
  <c r="AT182"/>
  <c r="AX182" s="1"/>
  <c r="AP182"/>
  <c r="AO182"/>
  <c r="AK182"/>
  <c r="AJ182"/>
  <c r="AI182"/>
  <c r="AD182"/>
  <c r="V182"/>
  <c r="U182"/>
  <c r="Q182"/>
  <c r="P182"/>
  <c r="L182"/>
  <c r="K182"/>
  <c r="G182"/>
  <c r="F182"/>
  <c r="CG181"/>
  <c r="BY181"/>
  <c r="BX181"/>
  <c r="BW181"/>
  <c r="BO181"/>
  <c r="BN181"/>
  <c r="BJ181"/>
  <c r="BI181"/>
  <c r="BE181"/>
  <c r="BD181"/>
  <c r="AZ181"/>
  <c r="AY181"/>
  <c r="AT181"/>
  <c r="AX181" s="1"/>
  <c r="AP181"/>
  <c r="AO181"/>
  <c r="AK181"/>
  <c r="AJ181"/>
  <c r="AI181"/>
  <c r="AD181"/>
  <c r="V181"/>
  <c r="U181"/>
  <c r="Q181"/>
  <c r="P181"/>
  <c r="L181"/>
  <c r="K181"/>
  <c r="G181"/>
  <c r="F181"/>
  <c r="CG180"/>
  <c r="BY180"/>
  <c r="BX180"/>
  <c r="BS180"/>
  <c r="BW180" s="1"/>
  <c r="BO180"/>
  <c r="BN180"/>
  <c r="BJ180"/>
  <c r="BI180"/>
  <c r="BE180"/>
  <c r="BD180"/>
  <c r="AZ180"/>
  <c r="AY180"/>
  <c r="AX180"/>
  <c r="AS180"/>
  <c r="AK180"/>
  <c r="AJ180"/>
  <c r="AI180"/>
  <c r="AD180"/>
  <c r="V180"/>
  <c r="U180"/>
  <c r="Q180"/>
  <c r="P180"/>
  <c r="L180"/>
  <c r="K180"/>
  <c r="G180"/>
  <c r="F180"/>
  <c r="CG179"/>
  <c r="BY179"/>
  <c r="BX179"/>
  <c r="BW179"/>
  <c r="BO179"/>
  <c r="BN179"/>
  <c r="BJ179"/>
  <c r="BI179"/>
  <c r="BE179"/>
  <c r="BD179"/>
  <c r="AZ179"/>
  <c r="AY179"/>
  <c r="AT179"/>
  <c r="AX179" s="1"/>
  <c r="AP179"/>
  <c r="AO179"/>
  <c r="AK179"/>
  <c r="AJ179"/>
  <c r="AI179"/>
  <c r="AD179"/>
  <c r="V179"/>
  <c r="U179"/>
  <c r="Q179"/>
  <c r="P179"/>
  <c r="L179"/>
  <c r="K179"/>
  <c r="G179"/>
  <c r="F179"/>
  <c r="CG178"/>
  <c r="BY178"/>
  <c r="BX178"/>
  <c r="BS178"/>
  <c r="BW178" s="1"/>
  <c r="BO178"/>
  <c r="BN178"/>
  <c r="BJ178"/>
  <c r="BI178"/>
  <c r="BE178"/>
  <c r="BD178"/>
  <c r="AZ178"/>
  <c r="AY178"/>
  <c r="AT178"/>
  <c r="AX178" s="1"/>
  <c r="AP178"/>
  <c r="AO178"/>
  <c r="AK178"/>
  <c r="AJ178"/>
  <c r="AI178"/>
  <c r="AD178"/>
  <c r="V178"/>
  <c r="U178"/>
  <c r="Q178"/>
  <c r="P178"/>
  <c r="L178"/>
  <c r="K178"/>
  <c r="G178"/>
  <c r="F178"/>
  <c r="CG177"/>
  <c r="BY177"/>
  <c r="BX177"/>
  <c r="BS177"/>
  <c r="BW177" s="1"/>
  <c r="BO177"/>
  <c r="BN177"/>
  <c r="BJ177"/>
  <c r="BI177"/>
  <c r="BE177"/>
  <c r="BD177"/>
  <c r="AZ177"/>
  <c r="AY177"/>
  <c r="AX177"/>
  <c r="AS177"/>
  <c r="AK177"/>
  <c r="AJ177"/>
  <c r="AI177"/>
  <c r="AD177"/>
  <c r="V177"/>
  <c r="U177"/>
  <c r="Q177"/>
  <c r="P177"/>
  <c r="L177"/>
  <c r="K177"/>
  <c r="G177"/>
  <c r="F177"/>
  <c r="CG176"/>
  <c r="BY176"/>
  <c r="BX176"/>
  <c r="BW176"/>
  <c r="BO176"/>
  <c r="BN176"/>
  <c r="BJ176"/>
  <c r="BI176"/>
  <c r="BE176"/>
  <c r="BD176"/>
  <c r="AZ176"/>
  <c r="AY176"/>
  <c r="AT176"/>
  <c r="AX176" s="1"/>
  <c r="AP176"/>
  <c r="AO176"/>
  <c r="AK176"/>
  <c r="AJ176"/>
  <c r="AI176"/>
  <c r="AD176"/>
  <c r="V176"/>
  <c r="U176"/>
  <c r="Q176"/>
  <c r="P176"/>
  <c r="L176"/>
  <c r="K176"/>
  <c r="G176"/>
  <c r="F176"/>
  <c r="CG175"/>
  <c r="BY175"/>
  <c r="BX175"/>
  <c r="BS175"/>
  <c r="BW175" s="1"/>
  <c r="BO175"/>
  <c r="BN175"/>
  <c r="BJ175"/>
  <c r="BI175"/>
  <c r="BE175"/>
  <c r="BD175"/>
  <c r="AZ175"/>
  <c r="AY175"/>
  <c r="AT175"/>
  <c r="AX175" s="1"/>
  <c r="AP175"/>
  <c r="AO175"/>
  <c r="AK175"/>
  <c r="AJ175"/>
  <c r="AI175"/>
  <c r="AD175"/>
  <c r="V175"/>
  <c r="U175"/>
  <c r="Q175"/>
  <c r="P175"/>
  <c r="L175"/>
  <c r="K175"/>
  <c r="G175"/>
  <c r="F175"/>
  <c r="CG174"/>
  <c r="BY174"/>
  <c r="BX174"/>
  <c r="BS174"/>
  <c r="BW174" s="1"/>
  <c r="BO174"/>
  <c r="BN174"/>
  <c r="BJ174"/>
  <c r="BI174"/>
  <c r="BE174"/>
  <c r="BD174"/>
  <c r="AZ174"/>
  <c r="AY174"/>
  <c r="AT174"/>
  <c r="AX174" s="1"/>
  <c r="AP174"/>
  <c r="AO174"/>
  <c r="AK174"/>
  <c r="AJ174"/>
  <c r="AI174"/>
  <c r="AD174"/>
  <c r="V174"/>
  <c r="U174"/>
  <c r="Q174"/>
  <c r="P174"/>
  <c r="L174"/>
  <c r="K174"/>
  <c r="G174"/>
  <c r="F174"/>
  <c r="CG173"/>
  <c r="BY173"/>
  <c r="BX173"/>
  <c r="BW173"/>
  <c r="BO173"/>
  <c r="BN173"/>
  <c r="BJ173"/>
  <c r="BI173"/>
  <c r="BE173"/>
  <c r="BD173"/>
  <c r="AZ173"/>
  <c r="AY173"/>
  <c r="AT173"/>
  <c r="AX173" s="1"/>
  <c r="AP173"/>
  <c r="AO173"/>
  <c r="AK173"/>
  <c r="AJ173"/>
  <c r="AI173"/>
  <c r="AD173"/>
  <c r="V173"/>
  <c r="U173"/>
  <c r="Q173"/>
  <c r="P173"/>
  <c r="L173"/>
  <c r="K173"/>
  <c r="G173"/>
  <c r="F173"/>
  <c r="CG172"/>
  <c r="BY172"/>
  <c r="BX172"/>
  <c r="BS172"/>
  <c r="BW172" s="1"/>
  <c r="BO172"/>
  <c r="BN172"/>
  <c r="BJ172"/>
  <c r="BI172"/>
  <c r="BE172"/>
  <c r="BD172"/>
  <c r="AZ172"/>
  <c r="AY172"/>
  <c r="AT172"/>
  <c r="AX172" s="1"/>
  <c r="AP172"/>
  <c r="AO172"/>
  <c r="AK172"/>
  <c r="AJ172"/>
  <c r="AI172"/>
  <c r="AD172"/>
  <c r="V172"/>
  <c r="U172"/>
  <c r="Q172"/>
  <c r="P172"/>
  <c r="L172"/>
  <c r="K172"/>
  <c r="G172"/>
  <c r="F172"/>
  <c r="CG171"/>
  <c r="BY171"/>
  <c r="BX171"/>
  <c r="BS171"/>
  <c r="BW171" s="1"/>
  <c r="BO171"/>
  <c r="BN171"/>
  <c r="BJ171"/>
  <c r="BI171"/>
  <c r="BE171"/>
  <c r="BD171"/>
  <c r="AZ171"/>
  <c r="AY171"/>
  <c r="AT171"/>
  <c r="AX171" s="1"/>
  <c r="AP171"/>
  <c r="AO171"/>
  <c r="AK171"/>
  <c r="AJ171"/>
  <c r="AI171"/>
  <c r="AD171"/>
  <c r="V171"/>
  <c r="U171"/>
  <c r="Q171"/>
  <c r="P171"/>
  <c r="L171"/>
  <c r="K171"/>
  <c r="G171"/>
  <c r="F171"/>
  <c r="CG170"/>
  <c r="CB170"/>
  <c r="BW170"/>
  <c r="BR170"/>
  <c r="BI170"/>
  <c r="BM170" s="1"/>
  <c r="BH170"/>
  <c r="AZ170"/>
  <c r="AY170"/>
  <c r="AX170"/>
  <c r="AS170"/>
  <c r="AK170"/>
  <c r="AJ170"/>
  <c r="AI170"/>
  <c r="AD170"/>
  <c r="Y170"/>
  <c r="Q170"/>
  <c r="P170"/>
  <c r="O170"/>
  <c r="J170"/>
  <c r="CG169"/>
  <c r="CB169"/>
  <c r="BW169"/>
  <c r="BR169"/>
  <c r="BI169"/>
  <c r="BM169" s="1"/>
  <c r="BH169"/>
  <c r="AZ169"/>
  <c r="AY169"/>
  <c r="AX169"/>
  <c r="AS169"/>
  <c r="AK169"/>
  <c r="AJ169"/>
  <c r="AI169"/>
  <c r="AD169"/>
  <c r="Y169"/>
  <c r="Q169"/>
  <c r="P169"/>
  <c r="O169"/>
  <c r="J169"/>
  <c r="CG168"/>
  <c r="CB168"/>
  <c r="BW168"/>
  <c r="BR168"/>
  <c r="BM168"/>
  <c r="BH168"/>
  <c r="BC168"/>
  <c r="AX168"/>
  <c r="AS168"/>
  <c r="AK168"/>
  <c r="AN168" s="1"/>
  <c r="AI168"/>
  <c r="AD168"/>
  <c r="Y168"/>
  <c r="Q168"/>
  <c r="CI168" s="1"/>
  <c r="O168"/>
  <c r="J168"/>
  <c r="CG167"/>
  <c r="CB167"/>
  <c r="BW167"/>
  <c r="BR167"/>
  <c r="BI167"/>
  <c r="BM167" s="1"/>
  <c r="BH167"/>
  <c r="AZ167"/>
  <c r="AY167"/>
  <c r="AX167"/>
  <c r="AS167"/>
  <c r="AK167"/>
  <c r="AJ167"/>
  <c r="AI167"/>
  <c r="AD167"/>
  <c r="Y167"/>
  <c r="Q167"/>
  <c r="P167"/>
  <c r="O167"/>
  <c r="J167"/>
  <c r="CG166"/>
  <c r="CB166"/>
  <c r="BW166"/>
  <c r="BR166"/>
  <c r="BI166"/>
  <c r="BM166" s="1"/>
  <c r="BH166"/>
  <c r="AZ166"/>
  <c r="AY166"/>
  <c r="AX166"/>
  <c r="AS166"/>
  <c r="AK166"/>
  <c r="AJ166"/>
  <c r="AI166"/>
  <c r="AD166"/>
  <c r="Y166"/>
  <c r="Q166"/>
  <c r="P166"/>
  <c r="O166"/>
  <c r="J166"/>
  <c r="CG165"/>
  <c r="BY165"/>
  <c r="BX165"/>
  <c r="BS165"/>
  <c r="BW165" s="1"/>
  <c r="BO165"/>
  <c r="BN165"/>
  <c r="BJ165"/>
  <c r="BI165"/>
  <c r="BE165"/>
  <c r="BD165"/>
  <c r="AZ165"/>
  <c r="AY165"/>
  <c r="AX165"/>
  <c r="AS165"/>
  <c r="AK165"/>
  <c r="AJ165"/>
  <c r="AI165"/>
  <c r="AD165"/>
  <c r="V165"/>
  <c r="U165"/>
  <c r="Q165"/>
  <c r="P165"/>
  <c r="L165"/>
  <c r="K165"/>
  <c r="G165"/>
  <c r="F165"/>
  <c r="CG164"/>
  <c r="CB164"/>
  <c r="BW164"/>
  <c r="BR164"/>
  <c r="BI164"/>
  <c r="BH164"/>
  <c r="AZ164"/>
  <c r="AY164"/>
  <c r="AX164"/>
  <c r="AS164"/>
  <c r="AK164"/>
  <c r="AJ164"/>
  <c r="AI164"/>
  <c r="AD164"/>
  <c r="Y164"/>
  <c r="Q164"/>
  <c r="P164"/>
  <c r="O164"/>
  <c r="J164"/>
  <c r="CG163"/>
  <c r="BY163"/>
  <c r="BX163"/>
  <c r="BS163"/>
  <c r="BW163" s="1"/>
  <c r="BO163"/>
  <c r="BN163"/>
  <c r="BJ163"/>
  <c r="BI163"/>
  <c r="BE163"/>
  <c r="BD163"/>
  <c r="AZ163"/>
  <c r="AY163"/>
  <c r="AX163"/>
  <c r="AS163"/>
  <c r="AK163"/>
  <c r="AJ163"/>
  <c r="AI163"/>
  <c r="AD163"/>
  <c r="V163"/>
  <c r="U163"/>
  <c r="Q163"/>
  <c r="P163"/>
  <c r="L163"/>
  <c r="K163"/>
  <c r="G163"/>
  <c r="F163"/>
  <c r="CD162"/>
  <c r="CC162"/>
  <c r="BY162"/>
  <c r="BX162"/>
  <c r="BS162"/>
  <c r="BW162" s="1"/>
  <c r="BO162"/>
  <c r="BN162"/>
  <c r="BJ162"/>
  <c r="BI162"/>
  <c r="BE162"/>
  <c r="BD162"/>
  <c r="AZ162"/>
  <c r="AY162"/>
  <c r="AT162"/>
  <c r="AP162"/>
  <c r="AO162"/>
  <c r="AK162"/>
  <c r="AJ162"/>
  <c r="AI162"/>
  <c r="AA162"/>
  <c r="Z162"/>
  <c r="V162"/>
  <c r="U162"/>
  <c r="Q162"/>
  <c r="P162"/>
  <c r="L162"/>
  <c r="K162"/>
  <c r="G162"/>
  <c r="F162"/>
  <c r="CD161"/>
  <c r="CC161"/>
  <c r="BY161"/>
  <c r="BX161"/>
  <c r="BW161"/>
  <c r="BO161"/>
  <c r="BN161"/>
  <c r="BJ161"/>
  <c r="BI161"/>
  <c r="BE161"/>
  <c r="BD161"/>
  <c r="AZ161"/>
  <c r="AY161"/>
  <c r="AU161"/>
  <c r="AT161"/>
  <c r="AP161"/>
  <c r="AO161"/>
  <c r="AK161"/>
  <c r="AJ161"/>
  <c r="AF161"/>
  <c r="AE161"/>
  <c r="AA161"/>
  <c r="Z161"/>
  <c r="V161"/>
  <c r="U161"/>
  <c r="Q161"/>
  <c r="P161"/>
  <c r="L161"/>
  <c r="K161"/>
  <c r="G161"/>
  <c r="F161"/>
  <c r="CG160"/>
  <c r="BY160"/>
  <c r="BX160"/>
  <c r="BW160"/>
  <c r="BO160"/>
  <c r="BN160"/>
  <c r="BJ160"/>
  <c r="BI160"/>
  <c r="BE160"/>
  <c r="BD160"/>
  <c r="AZ160"/>
  <c r="AY160"/>
  <c r="AU160"/>
  <c r="AT160"/>
  <c r="AP160"/>
  <c r="AO160"/>
  <c r="AK160"/>
  <c r="AJ160"/>
  <c r="AI160"/>
  <c r="AD160"/>
  <c r="V160"/>
  <c r="U160"/>
  <c r="Q160"/>
  <c r="P160"/>
  <c r="L160"/>
  <c r="K160"/>
  <c r="G160"/>
  <c r="F160"/>
  <c r="CG159"/>
  <c r="BY159"/>
  <c r="BX159"/>
  <c r="BW159"/>
  <c r="BO159"/>
  <c r="BN159"/>
  <c r="BJ159"/>
  <c r="BI159"/>
  <c r="BE159"/>
  <c r="BD159"/>
  <c r="AZ159"/>
  <c r="AY159"/>
  <c r="AT159"/>
  <c r="AX159" s="1"/>
  <c r="AP159"/>
  <c r="AO159"/>
  <c r="AK159"/>
  <c r="AJ159"/>
  <c r="AI159"/>
  <c r="AD159"/>
  <c r="V159"/>
  <c r="U159"/>
  <c r="Q159"/>
  <c r="P159"/>
  <c r="L159"/>
  <c r="K159"/>
  <c r="G159"/>
  <c r="F159"/>
  <c r="CG158"/>
  <c r="BY158"/>
  <c r="BX158"/>
  <c r="BS158"/>
  <c r="BW158" s="1"/>
  <c r="BO158"/>
  <c r="BN158"/>
  <c r="BJ158"/>
  <c r="BI158"/>
  <c r="BE158"/>
  <c r="BD158"/>
  <c r="AZ158"/>
  <c r="AY158"/>
  <c r="AT158"/>
  <c r="AX158" s="1"/>
  <c r="AP158"/>
  <c r="AO158"/>
  <c r="AK158"/>
  <c r="AJ158"/>
  <c r="AI158"/>
  <c r="AD158"/>
  <c r="V158"/>
  <c r="U158"/>
  <c r="Q158"/>
  <c r="P158"/>
  <c r="L158"/>
  <c r="K158"/>
  <c r="G158"/>
  <c r="F158"/>
  <c r="CG157"/>
  <c r="BY157"/>
  <c r="BX157"/>
  <c r="BW157"/>
  <c r="BO157"/>
  <c r="BN157"/>
  <c r="BJ157"/>
  <c r="BI157"/>
  <c r="BE157"/>
  <c r="BD157"/>
  <c r="AZ157"/>
  <c r="AY157"/>
  <c r="AU157"/>
  <c r="AT157"/>
  <c r="AP157"/>
  <c r="AO157"/>
  <c r="AK157"/>
  <c r="AJ157"/>
  <c r="AI157"/>
  <c r="AD157"/>
  <c r="V157"/>
  <c r="U157"/>
  <c r="Q157"/>
  <c r="P157"/>
  <c r="L157"/>
  <c r="K157"/>
  <c r="G157"/>
  <c r="F157"/>
  <c r="CG156"/>
  <c r="BY156"/>
  <c r="BX156"/>
  <c r="BW156"/>
  <c r="BO156"/>
  <c r="BN156"/>
  <c r="BJ156"/>
  <c r="BI156"/>
  <c r="BE156"/>
  <c r="BD156"/>
  <c r="AZ156"/>
  <c r="AY156"/>
  <c r="AT156"/>
  <c r="AX156" s="1"/>
  <c r="AP156"/>
  <c r="AO156"/>
  <c r="AK156"/>
  <c r="AJ156"/>
  <c r="AI156"/>
  <c r="AD156"/>
  <c r="V156"/>
  <c r="U156"/>
  <c r="Q156"/>
  <c r="P156"/>
  <c r="L156"/>
  <c r="K156"/>
  <c r="G156"/>
  <c r="F156"/>
  <c r="CG155"/>
  <c r="BY155"/>
  <c r="BX155"/>
  <c r="BW155"/>
  <c r="BO155"/>
  <c r="BN155"/>
  <c r="BJ155"/>
  <c r="BI155"/>
  <c r="BE155"/>
  <c r="BD155"/>
  <c r="AZ155"/>
  <c r="AY155"/>
  <c r="AU155"/>
  <c r="AT155"/>
  <c r="AP155"/>
  <c r="AO155"/>
  <c r="AK155"/>
  <c r="AJ155"/>
  <c r="AI155"/>
  <c r="AD155"/>
  <c r="V155"/>
  <c r="U155"/>
  <c r="Q155"/>
  <c r="P155"/>
  <c r="L155"/>
  <c r="K155"/>
  <c r="G155"/>
  <c r="F155"/>
  <c r="CD154"/>
  <c r="CC154"/>
  <c r="BY154"/>
  <c r="BX154"/>
  <c r="BW154"/>
  <c r="BO154"/>
  <c r="BN154"/>
  <c r="BJ154"/>
  <c r="BI154"/>
  <c r="BE154"/>
  <c r="BD154"/>
  <c r="AZ154"/>
  <c r="AY154"/>
  <c r="AT154"/>
  <c r="AX154" s="1"/>
  <c r="AP154"/>
  <c r="AO154"/>
  <c r="AK154"/>
  <c r="AJ154"/>
  <c r="AI154"/>
  <c r="AA154"/>
  <c r="Z154"/>
  <c r="V154"/>
  <c r="U154"/>
  <c r="Q154"/>
  <c r="P154"/>
  <c r="L154"/>
  <c r="K154"/>
  <c r="G154"/>
  <c r="F154"/>
  <c r="CD153"/>
  <c r="CC153"/>
  <c r="BY153"/>
  <c r="BX153"/>
  <c r="BS153"/>
  <c r="BW153" s="1"/>
  <c r="BO153"/>
  <c r="BN153"/>
  <c r="BJ153"/>
  <c r="BI153"/>
  <c r="BE153"/>
  <c r="BD153"/>
  <c r="AZ153"/>
  <c r="AY153"/>
  <c r="AT153"/>
  <c r="AX153" s="1"/>
  <c r="AP153"/>
  <c r="AO153"/>
  <c r="AK153"/>
  <c r="AJ153"/>
  <c r="AI153"/>
  <c r="AA153"/>
  <c r="Z153"/>
  <c r="V153"/>
  <c r="U153"/>
  <c r="Q153"/>
  <c r="P153"/>
  <c r="L153"/>
  <c r="K153"/>
  <c r="G153"/>
  <c r="F153"/>
  <c r="CG152"/>
  <c r="BY152"/>
  <c r="BX152"/>
  <c r="BW152"/>
  <c r="BO152"/>
  <c r="BN152"/>
  <c r="BJ152"/>
  <c r="BI152"/>
  <c r="BE152"/>
  <c r="BD152"/>
  <c r="AZ152"/>
  <c r="AY152"/>
  <c r="AU152"/>
  <c r="AT152"/>
  <c r="AP152"/>
  <c r="AO152"/>
  <c r="AK152"/>
  <c r="AJ152"/>
  <c r="AI152"/>
  <c r="AD152"/>
  <c r="V152"/>
  <c r="U152"/>
  <c r="Q152"/>
  <c r="P152"/>
  <c r="L152"/>
  <c r="K152"/>
  <c r="G152"/>
  <c r="F152"/>
  <c r="CG151"/>
  <c r="BY151"/>
  <c r="BX151"/>
  <c r="BW151"/>
  <c r="BO151"/>
  <c r="BN151"/>
  <c r="BJ151"/>
  <c r="BI151"/>
  <c r="BE151"/>
  <c r="BD151"/>
  <c r="AZ151"/>
  <c r="AY151"/>
  <c r="AU151"/>
  <c r="AT151"/>
  <c r="AP151"/>
  <c r="AO151"/>
  <c r="AK151"/>
  <c r="AJ151"/>
  <c r="AI151"/>
  <c r="AD151"/>
  <c r="V151"/>
  <c r="U151"/>
  <c r="Q151"/>
  <c r="P151"/>
  <c r="L151"/>
  <c r="K151"/>
  <c r="G151"/>
  <c r="F151"/>
  <c r="CG150"/>
  <c r="BY150"/>
  <c r="BX150"/>
  <c r="BW150"/>
  <c r="BO150"/>
  <c r="BN150"/>
  <c r="BJ150"/>
  <c r="BI150"/>
  <c r="BE150"/>
  <c r="BD150"/>
  <c r="AZ150"/>
  <c r="AY150"/>
  <c r="AU150"/>
  <c r="AT150"/>
  <c r="AP150"/>
  <c r="AO150"/>
  <c r="AK150"/>
  <c r="AJ150"/>
  <c r="AI150"/>
  <c r="AD150"/>
  <c r="V150"/>
  <c r="U150"/>
  <c r="Q150"/>
  <c r="P150"/>
  <c r="L150"/>
  <c r="K150"/>
  <c r="G150"/>
  <c r="F150"/>
  <c r="CG149"/>
  <c r="BY149"/>
  <c r="BX149"/>
  <c r="BW149"/>
  <c r="BO149"/>
  <c r="BN149"/>
  <c r="BJ149"/>
  <c r="BI149"/>
  <c r="BE149"/>
  <c r="BD149"/>
  <c r="AZ149"/>
  <c r="AY149"/>
  <c r="AT149"/>
  <c r="AX149" s="1"/>
  <c r="AP149"/>
  <c r="AO149"/>
  <c r="AK149"/>
  <c r="AJ149"/>
  <c r="AI149"/>
  <c r="AD149"/>
  <c r="V149"/>
  <c r="U149"/>
  <c r="Q149"/>
  <c r="P149"/>
  <c r="L149"/>
  <c r="K149"/>
  <c r="G149"/>
  <c r="F149"/>
  <c r="CG148"/>
  <c r="BY148"/>
  <c r="BX148"/>
  <c r="BW148"/>
  <c r="BO148"/>
  <c r="BN148"/>
  <c r="BJ148"/>
  <c r="BI148"/>
  <c r="BE148"/>
  <c r="BD148"/>
  <c r="AZ148"/>
  <c r="AY148"/>
  <c r="AU148"/>
  <c r="AT148"/>
  <c r="AP148"/>
  <c r="AO148"/>
  <c r="AK148"/>
  <c r="AJ148"/>
  <c r="AI148"/>
  <c r="AD148"/>
  <c r="V148"/>
  <c r="U148"/>
  <c r="Q148"/>
  <c r="P148"/>
  <c r="L148"/>
  <c r="K148"/>
  <c r="G148"/>
  <c r="F148"/>
  <c r="CG147"/>
  <c r="BY147"/>
  <c r="BX147"/>
  <c r="BW147"/>
  <c r="BO147"/>
  <c r="BN147"/>
  <c r="BJ147"/>
  <c r="BI147"/>
  <c r="BE147"/>
  <c r="BD147"/>
  <c r="AZ147"/>
  <c r="AY147"/>
  <c r="AT147"/>
  <c r="AV147" s="1"/>
  <c r="AP147"/>
  <c r="AO147"/>
  <c r="AK147"/>
  <c r="AJ147"/>
  <c r="AI147"/>
  <c r="AD147"/>
  <c r="V147"/>
  <c r="U147"/>
  <c r="Q147"/>
  <c r="P147"/>
  <c r="L147"/>
  <c r="K147"/>
  <c r="G147"/>
  <c r="F147"/>
  <c r="CG146"/>
  <c r="BY146"/>
  <c r="BX146"/>
  <c r="BW146"/>
  <c r="BO146"/>
  <c r="BN146"/>
  <c r="BJ146"/>
  <c r="BI146"/>
  <c r="BE146"/>
  <c r="BD146"/>
  <c r="AZ146"/>
  <c r="AY146"/>
  <c r="AU146"/>
  <c r="AT146"/>
  <c r="AP146"/>
  <c r="AO146"/>
  <c r="AK146"/>
  <c r="AJ146"/>
  <c r="AI146"/>
  <c r="AD146"/>
  <c r="V146"/>
  <c r="U146"/>
  <c r="Q146"/>
  <c r="P146"/>
  <c r="L146"/>
  <c r="K146"/>
  <c r="G146"/>
  <c r="F146"/>
  <c r="CG145"/>
  <c r="BY145"/>
  <c r="BX145"/>
  <c r="BW145"/>
  <c r="BO145"/>
  <c r="BN145"/>
  <c r="BJ145"/>
  <c r="BI145"/>
  <c r="BE145"/>
  <c r="BD145"/>
  <c r="AZ145"/>
  <c r="AY145"/>
  <c r="AT145"/>
  <c r="AX145" s="1"/>
  <c r="AP145"/>
  <c r="AO145"/>
  <c r="AK145"/>
  <c r="AJ145"/>
  <c r="AI145"/>
  <c r="AD145"/>
  <c r="V145"/>
  <c r="U145"/>
  <c r="Q145"/>
  <c r="P145"/>
  <c r="L145"/>
  <c r="K145"/>
  <c r="G145"/>
  <c r="F145"/>
  <c r="CG144"/>
  <c r="BY144"/>
  <c r="BX144"/>
  <c r="BW144"/>
  <c r="BO144"/>
  <c r="BN144"/>
  <c r="BJ144"/>
  <c r="BI144"/>
  <c r="BE144"/>
  <c r="BD144"/>
  <c r="AZ144"/>
  <c r="AY144"/>
  <c r="AT144"/>
  <c r="AV144" s="1"/>
  <c r="AP144"/>
  <c r="AO144"/>
  <c r="AK144"/>
  <c r="AJ144"/>
  <c r="AI144"/>
  <c r="AD144"/>
  <c r="V144"/>
  <c r="U144"/>
  <c r="Q144"/>
  <c r="P144"/>
  <c r="L144"/>
  <c r="K144"/>
  <c r="G144"/>
  <c r="F144"/>
  <c r="CG143"/>
  <c r="BY143"/>
  <c r="BX143"/>
  <c r="BW143"/>
  <c r="BO143"/>
  <c r="BN143"/>
  <c r="BJ143"/>
  <c r="BI143"/>
  <c r="BE143"/>
  <c r="BD143"/>
  <c r="AZ143"/>
  <c r="AY143"/>
  <c r="AT143"/>
  <c r="AX143" s="1"/>
  <c r="AP143"/>
  <c r="AO143"/>
  <c r="AK143"/>
  <c r="AJ143"/>
  <c r="AI143"/>
  <c r="AD143"/>
  <c r="V143"/>
  <c r="U143"/>
  <c r="Q143"/>
  <c r="P143"/>
  <c r="L143"/>
  <c r="K143"/>
  <c r="G143"/>
  <c r="F143"/>
  <c r="CG142"/>
  <c r="BY142"/>
  <c r="BX142"/>
  <c r="BW142"/>
  <c r="BO142"/>
  <c r="BN142"/>
  <c r="BJ142"/>
  <c r="BI142"/>
  <c r="BE142"/>
  <c r="BD142"/>
  <c r="AZ142"/>
  <c r="AY142"/>
  <c r="AT142"/>
  <c r="AV142" s="1"/>
  <c r="AP142"/>
  <c r="AO142"/>
  <c r="AK142"/>
  <c r="AJ142"/>
  <c r="AI142"/>
  <c r="AD142"/>
  <c r="V142"/>
  <c r="U142"/>
  <c r="Q142"/>
  <c r="P142"/>
  <c r="L142"/>
  <c r="K142"/>
  <c r="G142"/>
  <c r="F142"/>
  <c r="CG141"/>
  <c r="BY141"/>
  <c r="BX141"/>
  <c r="BW141"/>
  <c r="BO141"/>
  <c r="BN141"/>
  <c r="BJ141"/>
  <c r="BI141"/>
  <c r="BE141"/>
  <c r="BD141"/>
  <c r="AZ141"/>
  <c r="AY141"/>
  <c r="AT141"/>
  <c r="AX141" s="1"/>
  <c r="AP141"/>
  <c r="AO141"/>
  <c r="AK141"/>
  <c r="AJ141"/>
  <c r="AI141"/>
  <c r="AD141"/>
  <c r="V141"/>
  <c r="U141"/>
  <c r="Q141"/>
  <c r="P141"/>
  <c r="L141"/>
  <c r="K141"/>
  <c r="G141"/>
  <c r="F141"/>
  <c r="CG140"/>
  <c r="BY140"/>
  <c r="BX140"/>
  <c r="BS140"/>
  <c r="BW140" s="1"/>
  <c r="BO140"/>
  <c r="BN140"/>
  <c r="BJ140"/>
  <c r="BI140"/>
  <c r="BE140"/>
  <c r="BD140"/>
  <c r="AZ140"/>
  <c r="AY140"/>
  <c r="AT140"/>
  <c r="AV140" s="1"/>
  <c r="AP140"/>
  <c r="AO140"/>
  <c r="AK140"/>
  <c r="AJ140"/>
  <c r="AI140"/>
  <c r="AD140"/>
  <c r="V140"/>
  <c r="U140"/>
  <c r="Q140"/>
  <c r="P140"/>
  <c r="L140"/>
  <c r="K140"/>
  <c r="G140"/>
  <c r="F140"/>
  <c r="CG139"/>
  <c r="BY139"/>
  <c r="BX139"/>
  <c r="BW139"/>
  <c r="BO139"/>
  <c r="BN139"/>
  <c r="BJ139"/>
  <c r="BI139"/>
  <c r="BE139"/>
  <c r="BD139"/>
  <c r="AZ139"/>
  <c r="AY139"/>
  <c r="AT139"/>
  <c r="AX139" s="1"/>
  <c r="AP139"/>
  <c r="AO139"/>
  <c r="AK139"/>
  <c r="AJ139"/>
  <c r="AI139"/>
  <c r="AD139"/>
  <c r="V139"/>
  <c r="U139"/>
  <c r="Q139"/>
  <c r="P139"/>
  <c r="L139"/>
  <c r="K139"/>
  <c r="G139"/>
  <c r="F139"/>
  <c r="CG138"/>
  <c r="BY138"/>
  <c r="BX138"/>
  <c r="BW138"/>
  <c r="BO138"/>
  <c r="BN138"/>
  <c r="BJ138"/>
  <c r="BI138"/>
  <c r="BE138"/>
  <c r="BD138"/>
  <c r="AY138"/>
  <c r="BA138" s="1"/>
  <c r="AT138"/>
  <c r="AX138" s="1"/>
  <c r="AP138"/>
  <c r="AO138"/>
  <c r="AK138"/>
  <c r="AJ138"/>
  <c r="AI138"/>
  <c r="AD138"/>
  <c r="V138"/>
  <c r="U138"/>
  <c r="Q138"/>
  <c r="P138"/>
  <c r="L138"/>
  <c r="K138"/>
  <c r="G138"/>
  <c r="F138"/>
  <c r="CD137"/>
  <c r="CC137"/>
  <c r="BY137"/>
  <c r="BX137"/>
  <c r="BW137"/>
  <c r="BO137"/>
  <c r="BN137"/>
  <c r="BJ137"/>
  <c r="BI137"/>
  <c r="BE137"/>
  <c r="BD137"/>
  <c r="AZ137"/>
  <c r="AY137"/>
  <c r="AU137"/>
  <c r="AT137"/>
  <c r="AP137"/>
  <c r="AO137"/>
  <c r="AK137"/>
  <c r="AJ137"/>
  <c r="AF137"/>
  <c r="AE137"/>
  <c r="AA137"/>
  <c r="Z137"/>
  <c r="V137"/>
  <c r="U137"/>
  <c r="Q137"/>
  <c r="P137"/>
  <c r="L137"/>
  <c r="K137"/>
  <c r="G137"/>
  <c r="F137"/>
  <c r="CG136"/>
  <c r="BY136"/>
  <c r="BX136"/>
  <c r="BW136"/>
  <c r="BO136"/>
  <c r="BN136"/>
  <c r="BJ136"/>
  <c r="BI136"/>
  <c r="BE136"/>
  <c r="BD136"/>
  <c r="AZ136"/>
  <c r="AY136"/>
  <c r="AT136"/>
  <c r="AP136"/>
  <c r="AO136"/>
  <c r="AK136"/>
  <c r="AJ136"/>
  <c r="AI136"/>
  <c r="AD136"/>
  <c r="V136"/>
  <c r="U136"/>
  <c r="Q136"/>
  <c r="P136"/>
  <c r="L136"/>
  <c r="K136"/>
  <c r="G136"/>
  <c r="F136"/>
  <c r="CG135"/>
  <c r="BY135"/>
  <c r="BX135"/>
  <c r="BW135"/>
  <c r="BO135"/>
  <c r="BN135"/>
  <c r="BJ135"/>
  <c r="BI135"/>
  <c r="BE135"/>
  <c r="BD135"/>
  <c r="AZ135"/>
  <c r="AY135"/>
  <c r="AT135"/>
  <c r="AV135" s="1"/>
  <c r="AP135"/>
  <c r="AO135"/>
  <c r="AK135"/>
  <c r="AJ135"/>
  <c r="AI135"/>
  <c r="AD135"/>
  <c r="V135"/>
  <c r="U135"/>
  <c r="Q135"/>
  <c r="P135"/>
  <c r="L135"/>
  <c r="K135"/>
  <c r="G135"/>
  <c r="F135"/>
  <c r="CG134"/>
  <c r="BY134"/>
  <c r="BX134"/>
  <c r="BW134"/>
  <c r="BO134"/>
  <c r="BN134"/>
  <c r="BJ134"/>
  <c r="BI134"/>
  <c r="BE134"/>
  <c r="BD134"/>
  <c r="AZ134"/>
  <c r="AY134"/>
  <c r="AT134"/>
  <c r="AX134" s="1"/>
  <c r="AP134"/>
  <c r="AO134"/>
  <c r="AK134"/>
  <c r="AJ134"/>
  <c r="AI134"/>
  <c r="AD134"/>
  <c r="V134"/>
  <c r="U134"/>
  <c r="Q134"/>
  <c r="P134"/>
  <c r="L134"/>
  <c r="K134"/>
  <c r="G134"/>
  <c r="F134"/>
  <c r="CG133"/>
  <c r="BY133"/>
  <c r="BX133"/>
  <c r="BW133"/>
  <c r="BO133"/>
  <c r="BN133"/>
  <c r="BJ133"/>
  <c r="BI133"/>
  <c r="BE133"/>
  <c r="BD133"/>
  <c r="AZ133"/>
  <c r="AY133"/>
  <c r="AU133"/>
  <c r="AT133"/>
  <c r="AP133"/>
  <c r="AO133"/>
  <c r="AK133"/>
  <c r="AJ133"/>
  <c r="AI133"/>
  <c r="AD133"/>
  <c r="V133"/>
  <c r="U133"/>
  <c r="Q133"/>
  <c r="P133"/>
  <c r="L133"/>
  <c r="K133"/>
  <c r="G133"/>
  <c r="F133"/>
  <c r="CG132"/>
  <c r="BX132"/>
  <c r="CB132" s="1"/>
  <c r="BW132"/>
  <c r="BO132"/>
  <c r="BN132"/>
  <c r="BJ132"/>
  <c r="BI132"/>
  <c r="BE132"/>
  <c r="BD132"/>
  <c r="AZ132"/>
  <c r="AY132"/>
  <c r="AT132"/>
  <c r="AX132" s="1"/>
  <c r="AP132"/>
  <c r="AO132"/>
  <c r="AK132"/>
  <c r="AJ132"/>
  <c r="AI132"/>
  <c r="AD132"/>
  <c r="V132"/>
  <c r="U132"/>
  <c r="Q132"/>
  <c r="P132"/>
  <c r="L132"/>
  <c r="K132"/>
  <c r="G132"/>
  <c r="F132"/>
  <c r="CG131"/>
  <c r="BY131"/>
  <c r="BX131"/>
  <c r="BS131"/>
  <c r="BW131" s="1"/>
  <c r="BO131"/>
  <c r="BN131"/>
  <c r="BJ131"/>
  <c r="BI131"/>
  <c r="BE131"/>
  <c r="BD131"/>
  <c r="AZ131"/>
  <c r="AY131"/>
  <c r="AT131"/>
  <c r="AX131" s="1"/>
  <c r="AP131"/>
  <c r="AO131"/>
  <c r="AK131"/>
  <c r="AJ131"/>
  <c r="AI131"/>
  <c r="AD131"/>
  <c r="V131"/>
  <c r="U131"/>
  <c r="Q131"/>
  <c r="P131"/>
  <c r="L131"/>
  <c r="K131"/>
  <c r="G131"/>
  <c r="F131"/>
  <c r="CG130"/>
  <c r="BY130"/>
  <c r="BX130"/>
  <c r="BW130"/>
  <c r="BO130"/>
  <c r="BN130"/>
  <c r="BJ130"/>
  <c r="BI130"/>
  <c r="BE130"/>
  <c r="BD130"/>
  <c r="AZ130"/>
  <c r="AY130"/>
  <c r="AT130"/>
  <c r="AX130" s="1"/>
  <c r="AP130"/>
  <c r="AO130"/>
  <c r="AK130"/>
  <c r="AJ130"/>
  <c r="AI130"/>
  <c r="AD130"/>
  <c r="V130"/>
  <c r="U130"/>
  <c r="Q130"/>
  <c r="P130"/>
  <c r="L130"/>
  <c r="K130"/>
  <c r="G130"/>
  <c r="F130"/>
  <c r="CG129"/>
  <c r="BY129"/>
  <c r="BX129"/>
  <c r="BW129"/>
  <c r="BO129"/>
  <c r="BN129"/>
  <c r="BJ129"/>
  <c r="BI129"/>
  <c r="BE129"/>
  <c r="BD129"/>
  <c r="AZ129"/>
  <c r="AY129"/>
  <c r="AT129"/>
  <c r="AX129" s="1"/>
  <c r="AP129"/>
  <c r="AO129"/>
  <c r="AK129"/>
  <c r="AJ129"/>
  <c r="AI129"/>
  <c r="AD129"/>
  <c r="V129"/>
  <c r="U129"/>
  <c r="Q129"/>
  <c r="P129"/>
  <c r="L129"/>
  <c r="K129"/>
  <c r="G129"/>
  <c r="F129"/>
  <c r="CG128"/>
  <c r="BY128"/>
  <c r="BX128"/>
  <c r="BS128"/>
  <c r="BW128" s="1"/>
  <c r="BO128"/>
  <c r="BN128"/>
  <c r="BJ128"/>
  <c r="BI128"/>
  <c r="BE128"/>
  <c r="BD128"/>
  <c r="AZ128"/>
  <c r="AY128"/>
  <c r="AU128"/>
  <c r="AT128"/>
  <c r="AP128"/>
  <c r="AO128"/>
  <c r="AK128"/>
  <c r="AJ128"/>
  <c r="AI128"/>
  <c r="AD128"/>
  <c r="V128"/>
  <c r="U128"/>
  <c r="Q128"/>
  <c r="P128"/>
  <c r="L128"/>
  <c r="K128"/>
  <c r="G128"/>
  <c r="F128"/>
  <c r="CG127"/>
  <c r="BY127"/>
  <c r="BX127"/>
  <c r="BS127"/>
  <c r="BW127" s="1"/>
  <c r="BO127"/>
  <c r="BN127"/>
  <c r="BJ127"/>
  <c r="BI127"/>
  <c r="BE127"/>
  <c r="BD127"/>
  <c r="AZ127"/>
  <c r="AY127"/>
  <c r="AU127"/>
  <c r="AT127"/>
  <c r="AP127"/>
  <c r="AO127"/>
  <c r="AK127"/>
  <c r="AJ127"/>
  <c r="AI127"/>
  <c r="AD127"/>
  <c r="V127"/>
  <c r="U127"/>
  <c r="Q127"/>
  <c r="P127"/>
  <c r="L127"/>
  <c r="K127"/>
  <c r="G127"/>
  <c r="F127"/>
  <c r="CD126"/>
  <c r="CC126"/>
  <c r="BY126"/>
  <c r="BX126"/>
  <c r="BS126"/>
  <c r="BW126" s="1"/>
  <c r="BO126"/>
  <c r="BN126"/>
  <c r="BJ126"/>
  <c r="BI126"/>
  <c r="BE126"/>
  <c r="BD126"/>
  <c r="AZ126"/>
  <c r="AY126"/>
  <c r="AT126"/>
  <c r="AX126" s="1"/>
  <c r="AP126"/>
  <c r="AO126"/>
  <c r="AK126"/>
  <c r="AJ126"/>
  <c r="AF126"/>
  <c r="AE126"/>
  <c r="AA126"/>
  <c r="Z126"/>
  <c r="V126"/>
  <c r="U126"/>
  <c r="Q126"/>
  <c r="P126"/>
  <c r="L126"/>
  <c r="K126"/>
  <c r="G126"/>
  <c r="F126"/>
  <c r="CD125"/>
  <c r="CC125"/>
  <c r="BY125"/>
  <c r="BX125"/>
  <c r="BS125"/>
  <c r="BW125" s="1"/>
  <c r="BO125"/>
  <c r="BN125"/>
  <c r="BJ125"/>
  <c r="BI125"/>
  <c r="BE125"/>
  <c r="BD125"/>
  <c r="AZ125"/>
  <c r="AY125"/>
  <c r="AT125"/>
  <c r="AX125" s="1"/>
  <c r="AP125"/>
  <c r="AO125"/>
  <c r="AK125"/>
  <c r="AJ125"/>
  <c r="AF125"/>
  <c r="AE125"/>
  <c r="AA125"/>
  <c r="Z125"/>
  <c r="V125"/>
  <c r="U125"/>
  <c r="Q125"/>
  <c r="P125"/>
  <c r="L125"/>
  <c r="K125"/>
  <c r="G125"/>
  <c r="F125"/>
  <c r="CG124"/>
  <c r="BY124"/>
  <c r="BX124"/>
  <c r="BW124"/>
  <c r="BO124"/>
  <c r="BN124"/>
  <c r="BJ124"/>
  <c r="BI124"/>
  <c r="BE124"/>
  <c r="BD124"/>
  <c r="AZ124"/>
  <c r="AY124"/>
  <c r="AU124"/>
  <c r="AT124"/>
  <c r="AP124"/>
  <c r="AO124"/>
  <c r="AK124"/>
  <c r="AJ124"/>
  <c r="AF124"/>
  <c r="AI124" s="1"/>
  <c r="AD124"/>
  <c r="V124"/>
  <c r="U124"/>
  <c r="Q124"/>
  <c r="P124"/>
  <c r="L124"/>
  <c r="K124"/>
  <c r="G124"/>
  <c r="F124"/>
  <c r="CD123"/>
  <c r="CC123"/>
  <c r="BY123"/>
  <c r="BX123"/>
  <c r="BS123"/>
  <c r="BW123" s="1"/>
  <c r="BN123"/>
  <c r="BR123" s="1"/>
  <c r="BJ123"/>
  <c r="BI123"/>
  <c r="BE123"/>
  <c r="BD123"/>
  <c r="AZ123"/>
  <c r="AY123"/>
  <c r="AT123"/>
  <c r="AX123" s="1"/>
  <c r="AP123"/>
  <c r="AO123"/>
  <c r="AK123"/>
  <c r="AJ123"/>
  <c r="AF123"/>
  <c r="AE123"/>
  <c r="AA123"/>
  <c r="Z123"/>
  <c r="V123"/>
  <c r="U123"/>
  <c r="Q123"/>
  <c r="P123"/>
  <c r="L123"/>
  <c r="K123"/>
  <c r="G123"/>
  <c r="F123"/>
  <c r="CD122"/>
  <c r="CC122"/>
  <c r="BY122"/>
  <c r="BX122"/>
  <c r="BW122"/>
  <c r="BN122"/>
  <c r="BR122" s="1"/>
  <c r="BJ122"/>
  <c r="BI122"/>
  <c r="BE122"/>
  <c r="BD122"/>
  <c r="AZ122"/>
  <c r="AY122"/>
  <c r="AT122"/>
  <c r="AX122" s="1"/>
  <c r="AP122"/>
  <c r="AO122"/>
  <c r="AK122"/>
  <c r="AJ122"/>
  <c r="AF122"/>
  <c r="AE122"/>
  <c r="AA122"/>
  <c r="Z122"/>
  <c r="V122"/>
  <c r="U122"/>
  <c r="Q122"/>
  <c r="P122"/>
  <c r="L122"/>
  <c r="K122"/>
  <c r="G122"/>
  <c r="F122"/>
  <c r="CD121"/>
  <c r="CC121"/>
  <c r="BY121"/>
  <c r="BX121"/>
  <c r="BS121"/>
  <c r="BW121" s="1"/>
  <c r="BO121"/>
  <c r="BN121"/>
  <c r="BJ121"/>
  <c r="BI121"/>
  <c r="BE121"/>
  <c r="BD121"/>
  <c r="AZ121"/>
  <c r="AY121"/>
  <c r="AU121"/>
  <c r="AT121"/>
  <c r="AP121"/>
  <c r="AO121"/>
  <c r="AK121"/>
  <c r="AJ121"/>
  <c r="AF121"/>
  <c r="AE121"/>
  <c r="AA121"/>
  <c r="Z121"/>
  <c r="V121"/>
  <c r="U121"/>
  <c r="Q121"/>
  <c r="P121"/>
  <c r="L121"/>
  <c r="K121"/>
  <c r="G121"/>
  <c r="F121"/>
  <c r="CD120"/>
  <c r="CC120"/>
  <c r="BY120"/>
  <c r="BX120"/>
  <c r="BS120"/>
  <c r="BW120" s="1"/>
  <c r="BO120"/>
  <c r="BN120"/>
  <c r="BJ120"/>
  <c r="BI120"/>
  <c r="BE120"/>
  <c r="BD120"/>
  <c r="AZ120"/>
  <c r="AY120"/>
  <c r="AT120"/>
  <c r="AX120" s="1"/>
  <c r="AP120"/>
  <c r="AO120"/>
  <c r="AK120"/>
  <c r="AJ120"/>
  <c r="AI120"/>
  <c r="AA120"/>
  <c r="Z120"/>
  <c r="V120"/>
  <c r="U120"/>
  <c r="Q120"/>
  <c r="P120"/>
  <c r="L120"/>
  <c r="K120"/>
  <c r="G120"/>
  <c r="F120"/>
  <c r="CG119"/>
  <c r="BY119"/>
  <c r="BX119"/>
  <c r="BW119"/>
  <c r="BO119"/>
  <c r="BN119"/>
  <c r="BJ119"/>
  <c r="BI119"/>
  <c r="BE119"/>
  <c r="BD119"/>
  <c r="AZ119"/>
  <c r="AY119"/>
  <c r="AT119"/>
  <c r="AX119" s="1"/>
  <c r="AP119"/>
  <c r="AO119"/>
  <c r="AK119"/>
  <c r="AJ119"/>
  <c r="AF119"/>
  <c r="AI119" s="1"/>
  <c r="AD119"/>
  <c r="V119"/>
  <c r="U119"/>
  <c r="Q119"/>
  <c r="P119"/>
  <c r="L119"/>
  <c r="K119"/>
  <c r="G119"/>
  <c r="F119"/>
  <c r="CG118"/>
  <c r="BY118"/>
  <c r="BX118"/>
  <c r="BW118"/>
  <c r="BO118"/>
  <c r="BN118"/>
  <c r="BJ118"/>
  <c r="BI118"/>
  <c r="BE118"/>
  <c r="BD118"/>
  <c r="AZ118"/>
  <c r="AY118"/>
  <c r="AU118"/>
  <c r="AT118"/>
  <c r="AP118"/>
  <c r="AO118"/>
  <c r="AK118"/>
  <c r="AJ118"/>
  <c r="AF118"/>
  <c r="AI118" s="1"/>
  <c r="AD118"/>
  <c r="V118"/>
  <c r="U118"/>
  <c r="Q118"/>
  <c r="P118"/>
  <c r="L118"/>
  <c r="K118"/>
  <c r="G118"/>
  <c r="F118"/>
  <c r="CG117"/>
  <c r="BY117"/>
  <c r="BX117"/>
  <c r="BW117"/>
  <c r="BO117"/>
  <c r="BN117"/>
  <c r="BJ117"/>
  <c r="BI117"/>
  <c r="BE117"/>
  <c r="BD117"/>
  <c r="AZ117"/>
  <c r="AY117"/>
  <c r="AU117"/>
  <c r="AT117"/>
  <c r="AP117"/>
  <c r="AO117"/>
  <c r="AK117"/>
  <c r="AJ117"/>
  <c r="AF117"/>
  <c r="AI117" s="1"/>
  <c r="AD117"/>
  <c r="V117"/>
  <c r="U117"/>
  <c r="Q117"/>
  <c r="P117"/>
  <c r="L117"/>
  <c r="K117"/>
  <c r="G117"/>
  <c r="F117"/>
  <c r="CG116"/>
  <c r="BY116"/>
  <c r="BX116"/>
  <c r="BS116"/>
  <c r="BW116" s="1"/>
  <c r="BO116"/>
  <c r="BN116"/>
  <c r="BJ116"/>
  <c r="BI116"/>
  <c r="BE116"/>
  <c r="BD116"/>
  <c r="AZ116"/>
  <c r="AY116"/>
  <c r="AT116"/>
  <c r="AX116" s="1"/>
  <c r="AP116"/>
  <c r="AO116"/>
  <c r="AK116"/>
  <c r="AJ116"/>
  <c r="AF116"/>
  <c r="AI116" s="1"/>
  <c r="AD116"/>
  <c r="V116"/>
  <c r="U116"/>
  <c r="Q116"/>
  <c r="P116"/>
  <c r="L116"/>
  <c r="K116"/>
  <c r="G116"/>
  <c r="F116"/>
  <c r="CG115"/>
  <c r="BY115"/>
  <c r="BX115"/>
  <c r="BW115"/>
  <c r="BO115"/>
  <c r="BN115"/>
  <c r="BJ115"/>
  <c r="BI115"/>
  <c r="BE115"/>
  <c r="BD115"/>
  <c r="AZ115"/>
  <c r="AY115"/>
  <c r="AT115"/>
  <c r="AX115" s="1"/>
  <c r="AP115"/>
  <c r="AO115"/>
  <c r="AK115"/>
  <c r="AJ115"/>
  <c r="AI115"/>
  <c r="AD115"/>
  <c r="V115"/>
  <c r="U115"/>
  <c r="Q115"/>
  <c r="P115"/>
  <c r="L115"/>
  <c r="K115"/>
  <c r="G115"/>
  <c r="F115"/>
  <c r="CG114"/>
  <c r="BY114"/>
  <c r="BX114"/>
  <c r="BW114"/>
  <c r="BO114"/>
  <c r="BN114"/>
  <c r="BJ114"/>
  <c r="BI114"/>
  <c r="BE114"/>
  <c r="BD114"/>
  <c r="AZ114"/>
  <c r="AY114"/>
  <c r="AT114"/>
  <c r="AX114" s="1"/>
  <c r="AP114"/>
  <c r="AO114"/>
  <c r="AK114"/>
  <c r="AJ114"/>
  <c r="AF114"/>
  <c r="AI114" s="1"/>
  <c r="AD114"/>
  <c r="V114"/>
  <c r="U114"/>
  <c r="Q114"/>
  <c r="P114"/>
  <c r="L114"/>
  <c r="K114"/>
  <c r="G114"/>
  <c r="F114"/>
  <c r="CG113"/>
  <c r="BY113"/>
  <c r="BX113"/>
  <c r="BW113"/>
  <c r="BO113"/>
  <c r="BN113"/>
  <c r="BJ113"/>
  <c r="BI113"/>
  <c r="BE113"/>
  <c r="BD113"/>
  <c r="AZ113"/>
  <c r="AY113"/>
  <c r="AT113"/>
  <c r="AX113" s="1"/>
  <c r="AP113"/>
  <c r="AO113"/>
  <c r="AK113"/>
  <c r="AJ113"/>
  <c r="AI113"/>
  <c r="AD113"/>
  <c r="V113"/>
  <c r="U113"/>
  <c r="Q113"/>
  <c r="P113"/>
  <c r="L113"/>
  <c r="K113"/>
  <c r="G113"/>
  <c r="F113"/>
  <c r="CG112"/>
  <c r="BY112"/>
  <c r="BX112"/>
  <c r="BS112"/>
  <c r="BW112" s="1"/>
  <c r="BO112"/>
  <c r="BN112"/>
  <c r="BJ112"/>
  <c r="BI112"/>
  <c r="BE112"/>
  <c r="BD112"/>
  <c r="AZ112"/>
  <c r="AY112"/>
  <c r="AT112"/>
  <c r="AX112" s="1"/>
  <c r="AP112"/>
  <c r="AO112"/>
  <c r="AK112"/>
  <c r="AJ112"/>
  <c r="AI112"/>
  <c r="AD112"/>
  <c r="V112"/>
  <c r="U112"/>
  <c r="Q112"/>
  <c r="P112"/>
  <c r="L112"/>
  <c r="K112"/>
  <c r="G112"/>
  <c r="F112"/>
  <c r="CD111"/>
  <c r="CC111"/>
  <c r="BY111"/>
  <c r="BX111"/>
  <c r="BS111"/>
  <c r="BW111" s="1"/>
  <c r="BO111"/>
  <c r="BN111"/>
  <c r="BJ111"/>
  <c r="BI111"/>
  <c r="BE111"/>
  <c r="BD111"/>
  <c r="AZ111"/>
  <c r="AY111"/>
  <c r="AU111"/>
  <c r="AT111"/>
  <c r="AP111"/>
  <c r="AO111"/>
  <c r="AK111"/>
  <c r="AJ111"/>
  <c r="AF111"/>
  <c r="AE111"/>
  <c r="AA111"/>
  <c r="Z111"/>
  <c r="V111"/>
  <c r="U111"/>
  <c r="Q111"/>
  <c r="P111"/>
  <c r="L111"/>
  <c r="K111"/>
  <c r="G111"/>
  <c r="F111"/>
  <c r="CD110"/>
  <c r="CC110"/>
  <c r="BY110"/>
  <c r="BX110"/>
  <c r="BS110"/>
  <c r="BW110" s="1"/>
  <c r="BO110"/>
  <c r="BN110"/>
  <c r="BJ110"/>
  <c r="BI110"/>
  <c r="BE110"/>
  <c r="BD110"/>
  <c r="AZ110"/>
  <c r="AY110"/>
  <c r="AT110"/>
  <c r="AX110" s="1"/>
  <c r="AP110"/>
  <c r="AO110"/>
  <c r="AK110"/>
  <c r="AJ110"/>
  <c r="AI110"/>
  <c r="AA110"/>
  <c r="Z110"/>
  <c r="V110"/>
  <c r="U110"/>
  <c r="Q110"/>
  <c r="P110"/>
  <c r="L110"/>
  <c r="K110"/>
  <c r="G110"/>
  <c r="F110"/>
  <c r="CG109"/>
  <c r="BY109"/>
  <c r="BX109"/>
  <c r="BS109"/>
  <c r="BW109" s="1"/>
  <c r="BO109"/>
  <c r="BN109"/>
  <c r="BJ109"/>
  <c r="BI109"/>
  <c r="BE109"/>
  <c r="BD109"/>
  <c r="AZ109"/>
  <c r="AY109"/>
  <c r="AU109"/>
  <c r="AT109"/>
  <c r="AP109"/>
  <c r="AO109"/>
  <c r="AK109"/>
  <c r="AJ109"/>
  <c r="AI109"/>
  <c r="AD109"/>
  <c r="V109"/>
  <c r="U109"/>
  <c r="Q109"/>
  <c r="P109"/>
  <c r="L109"/>
  <c r="K109"/>
  <c r="G109"/>
  <c r="F109"/>
  <c r="CG108"/>
  <c r="BY108"/>
  <c r="BX108"/>
  <c r="BW108"/>
  <c r="BO108"/>
  <c r="BN108"/>
  <c r="BJ108"/>
  <c r="BI108"/>
  <c r="BE108"/>
  <c r="BD108"/>
  <c r="AZ108"/>
  <c r="AY108"/>
  <c r="AT108"/>
  <c r="AX108" s="1"/>
  <c r="AP108"/>
  <c r="AO108"/>
  <c r="AK108"/>
  <c r="AJ108"/>
  <c r="AI108"/>
  <c r="AD108"/>
  <c r="V108"/>
  <c r="U108"/>
  <c r="Q108"/>
  <c r="P108"/>
  <c r="L108"/>
  <c r="K108"/>
  <c r="G108"/>
  <c r="F108"/>
  <c r="CG107"/>
  <c r="BY107"/>
  <c r="BX107"/>
  <c r="BW107"/>
  <c r="BO107"/>
  <c r="BN107"/>
  <c r="BJ107"/>
  <c r="BI107"/>
  <c r="BE107"/>
  <c r="BD107"/>
  <c r="AZ107"/>
  <c r="AY107"/>
  <c r="AT107"/>
  <c r="AX107" s="1"/>
  <c r="AP107"/>
  <c r="AO107"/>
  <c r="AK107"/>
  <c r="AJ107"/>
  <c r="AI107"/>
  <c r="AD107"/>
  <c r="V107"/>
  <c r="U107"/>
  <c r="Q107"/>
  <c r="P107"/>
  <c r="L107"/>
  <c r="K107"/>
  <c r="G107"/>
  <c r="F107"/>
  <c r="CD106"/>
  <c r="CC106"/>
  <c r="BY106"/>
  <c r="BX106"/>
  <c r="BT106"/>
  <c r="BW106" s="1"/>
  <c r="BO106"/>
  <c r="BN106"/>
  <c r="BJ106"/>
  <c r="BI106"/>
  <c r="BE106"/>
  <c r="BD106"/>
  <c r="AZ106"/>
  <c r="AY106"/>
  <c r="AT106"/>
  <c r="AV106" s="1"/>
  <c r="AP106"/>
  <c r="AO106"/>
  <c r="AK106"/>
  <c r="AJ106"/>
  <c r="AE106"/>
  <c r="AI106" s="1"/>
  <c r="AA106"/>
  <c r="Z106"/>
  <c r="V106"/>
  <c r="U106"/>
  <c r="Q106"/>
  <c r="P106"/>
  <c r="L106"/>
  <c r="K106"/>
  <c r="G106"/>
  <c r="F106"/>
  <c r="CD105"/>
  <c r="CC105"/>
  <c r="BY105"/>
  <c r="BX105"/>
  <c r="BW105"/>
  <c r="BO105"/>
  <c r="BN105"/>
  <c r="BJ105"/>
  <c r="BI105"/>
  <c r="BE105"/>
  <c r="BD105"/>
  <c r="AZ105"/>
  <c r="AY105"/>
  <c r="AU105"/>
  <c r="AT105"/>
  <c r="AP105"/>
  <c r="AO105"/>
  <c r="AK105"/>
  <c r="AJ105"/>
  <c r="AF105"/>
  <c r="AE105"/>
  <c r="AA105"/>
  <c r="Z105"/>
  <c r="V105"/>
  <c r="U105"/>
  <c r="Q105"/>
  <c r="P105"/>
  <c r="L105"/>
  <c r="K105"/>
  <c r="G105"/>
  <c r="F105"/>
  <c r="CD104"/>
  <c r="CC104"/>
  <c r="BY104"/>
  <c r="BX104"/>
  <c r="BW104"/>
  <c r="BO104"/>
  <c r="BN104"/>
  <c r="BJ104"/>
  <c r="BI104"/>
  <c r="BE104"/>
  <c r="BD104"/>
  <c r="AZ104"/>
  <c r="AY104"/>
  <c r="AT104"/>
  <c r="AV104" s="1"/>
  <c r="AP104"/>
  <c r="AO104"/>
  <c r="AK104"/>
  <c r="AJ104"/>
  <c r="AF104"/>
  <c r="AE104"/>
  <c r="AA104"/>
  <c r="Z104"/>
  <c r="V104"/>
  <c r="U104"/>
  <c r="Q104"/>
  <c r="P104"/>
  <c r="L104"/>
  <c r="K104"/>
  <c r="G104"/>
  <c r="F104"/>
  <c r="CD103"/>
  <c r="CC103"/>
  <c r="BY103"/>
  <c r="BX103"/>
  <c r="BW103"/>
  <c r="BO103"/>
  <c r="BN103"/>
  <c r="BJ103"/>
  <c r="BI103"/>
  <c r="BE103"/>
  <c r="BD103"/>
  <c r="AZ103"/>
  <c r="AY103"/>
  <c r="AT103"/>
  <c r="AV103" s="1"/>
  <c r="AP103"/>
  <c r="AO103"/>
  <c r="AK103"/>
  <c r="AJ103"/>
  <c r="AE103"/>
  <c r="AI103" s="1"/>
  <c r="AA103"/>
  <c r="Z103"/>
  <c r="V103"/>
  <c r="U103"/>
  <c r="Q103"/>
  <c r="P103"/>
  <c r="L103"/>
  <c r="K103"/>
  <c r="G103"/>
  <c r="F103"/>
  <c r="CD102"/>
  <c r="CC102"/>
  <c r="BY102"/>
  <c r="BX102"/>
  <c r="BW102"/>
  <c r="BO102"/>
  <c r="BN102"/>
  <c r="BJ102"/>
  <c r="BI102"/>
  <c r="BE102"/>
  <c r="BD102"/>
  <c r="AZ102"/>
  <c r="AY102"/>
  <c r="AT102"/>
  <c r="AX102" s="1"/>
  <c r="AP102"/>
  <c r="AO102"/>
  <c r="AK102"/>
  <c r="AJ102"/>
  <c r="AF102"/>
  <c r="AE102"/>
  <c r="AA102"/>
  <c r="Z102"/>
  <c r="V102"/>
  <c r="U102"/>
  <c r="Q102"/>
  <c r="P102"/>
  <c r="L102"/>
  <c r="K102"/>
  <c r="G102"/>
  <c r="F102"/>
  <c r="CD101"/>
  <c r="CC101"/>
  <c r="BY101"/>
  <c r="BX101"/>
  <c r="BS101"/>
  <c r="BU101" s="1"/>
  <c r="BO101"/>
  <c r="BN101"/>
  <c r="BJ101"/>
  <c r="BI101"/>
  <c r="BE101"/>
  <c r="BD101"/>
  <c r="AZ101"/>
  <c r="AY101"/>
  <c r="AT101"/>
  <c r="AX101" s="1"/>
  <c r="AP101"/>
  <c r="AO101"/>
  <c r="AK101"/>
  <c r="AJ101"/>
  <c r="AE101"/>
  <c r="AG101" s="1"/>
  <c r="AA101"/>
  <c r="Z101"/>
  <c r="V101"/>
  <c r="U101"/>
  <c r="Q101"/>
  <c r="P101"/>
  <c r="L101"/>
  <c r="K101"/>
  <c r="G101"/>
  <c r="F101"/>
  <c r="CD100"/>
  <c r="CC100"/>
  <c r="BY100"/>
  <c r="BX100"/>
  <c r="BW100"/>
  <c r="BO100"/>
  <c r="BN100"/>
  <c r="BJ100"/>
  <c r="BI100"/>
  <c r="BE100"/>
  <c r="BD100"/>
  <c r="AZ100"/>
  <c r="AY100"/>
  <c r="AT100"/>
  <c r="AV100" s="1"/>
  <c r="AP100"/>
  <c r="AO100"/>
  <c r="AK100"/>
  <c r="AJ100"/>
  <c r="AF100"/>
  <c r="AE100"/>
  <c r="AA100"/>
  <c r="Z100"/>
  <c r="V100"/>
  <c r="U100"/>
  <c r="Q100"/>
  <c r="P100"/>
  <c r="L100"/>
  <c r="K100"/>
  <c r="G100"/>
  <c r="F100"/>
  <c r="CD99"/>
  <c r="CC99"/>
  <c r="BY99"/>
  <c r="BX99"/>
  <c r="BW99"/>
  <c r="BO99"/>
  <c r="BN99"/>
  <c r="BJ99"/>
  <c r="BI99"/>
  <c r="BE99"/>
  <c r="BD99"/>
  <c r="AZ99"/>
  <c r="AY99"/>
  <c r="AT99"/>
  <c r="AV99" s="1"/>
  <c r="AP99"/>
  <c r="AO99"/>
  <c r="AK99"/>
  <c r="AJ99"/>
  <c r="AE99"/>
  <c r="AI99" s="1"/>
  <c r="AA99"/>
  <c r="Z99"/>
  <c r="V99"/>
  <c r="U99"/>
  <c r="Q99"/>
  <c r="P99"/>
  <c r="L99"/>
  <c r="K99"/>
  <c r="G99"/>
  <c r="F99"/>
  <c r="CG98"/>
  <c r="BY98"/>
  <c r="BX98"/>
  <c r="BW98"/>
  <c r="BO98"/>
  <c r="BN98"/>
  <c r="BJ98"/>
  <c r="BI98"/>
  <c r="BE98"/>
  <c r="BD98"/>
  <c r="AZ98"/>
  <c r="AY98"/>
  <c r="AT98"/>
  <c r="AV98" s="1"/>
  <c r="AP98"/>
  <c r="AO98"/>
  <c r="AK98"/>
  <c r="AJ98"/>
  <c r="AF98"/>
  <c r="AI98" s="1"/>
  <c r="AD98"/>
  <c r="V98"/>
  <c r="U98"/>
  <c r="Q98"/>
  <c r="P98"/>
  <c r="L98"/>
  <c r="K98"/>
  <c r="G98"/>
  <c r="F98"/>
  <c r="CD97"/>
  <c r="CC97"/>
  <c r="BY97"/>
  <c r="BX97"/>
  <c r="BW97"/>
  <c r="BO97"/>
  <c r="BN97"/>
  <c r="BJ97"/>
  <c r="BI97"/>
  <c r="BE97"/>
  <c r="BD97"/>
  <c r="AZ97"/>
  <c r="AY97"/>
  <c r="AT97"/>
  <c r="AV97" s="1"/>
  <c r="AP97"/>
  <c r="AO97"/>
  <c r="AK97"/>
  <c r="AJ97"/>
  <c r="AF97"/>
  <c r="AE97"/>
  <c r="AA97"/>
  <c r="Z97"/>
  <c r="V97"/>
  <c r="U97"/>
  <c r="Q97"/>
  <c r="P97"/>
  <c r="L97"/>
  <c r="K97"/>
  <c r="G97"/>
  <c r="F97"/>
  <c r="CG96"/>
  <c r="BY96"/>
  <c r="BX96"/>
  <c r="BT96"/>
  <c r="BV96" s="1"/>
  <c r="BO96"/>
  <c r="BN96"/>
  <c r="BJ96"/>
  <c r="BI96"/>
  <c r="BE96"/>
  <c r="BD96"/>
  <c r="AZ96"/>
  <c r="AY96"/>
  <c r="AT96"/>
  <c r="AX96" s="1"/>
  <c r="AP96"/>
  <c r="AO96"/>
  <c r="AK96"/>
  <c r="AJ96"/>
  <c r="AF96"/>
  <c r="AH96" s="1"/>
  <c r="AD96"/>
  <c r="V96"/>
  <c r="U96"/>
  <c r="Q96"/>
  <c r="P96"/>
  <c r="L96"/>
  <c r="K96"/>
  <c r="G96"/>
  <c r="F96"/>
  <c r="CG95"/>
  <c r="BY95"/>
  <c r="BX95"/>
  <c r="BT95"/>
  <c r="BW95" s="1"/>
  <c r="BO95"/>
  <c r="BN95"/>
  <c r="BJ95"/>
  <c r="BI95"/>
  <c r="BE95"/>
  <c r="BD95"/>
  <c r="AZ95"/>
  <c r="AY95"/>
  <c r="AU95"/>
  <c r="AT95"/>
  <c r="AP95"/>
  <c r="AO95"/>
  <c r="AK95"/>
  <c r="AJ95"/>
  <c r="AF95"/>
  <c r="AH95" s="1"/>
  <c r="AD95"/>
  <c r="V95"/>
  <c r="U95"/>
  <c r="Q95"/>
  <c r="P95"/>
  <c r="L95"/>
  <c r="K95"/>
  <c r="G95"/>
  <c r="F95"/>
  <c r="CG94"/>
  <c r="BY94"/>
  <c r="BX94"/>
  <c r="BT94"/>
  <c r="BW94" s="1"/>
  <c r="BO94"/>
  <c r="BN94"/>
  <c r="BJ94"/>
  <c r="BI94"/>
  <c r="BE94"/>
  <c r="BD94"/>
  <c r="AZ94"/>
  <c r="AY94"/>
  <c r="AU94"/>
  <c r="AT94"/>
  <c r="AP94"/>
  <c r="AO94"/>
  <c r="AK94"/>
  <c r="AJ94"/>
  <c r="AF94"/>
  <c r="AH94" s="1"/>
  <c r="AD94"/>
  <c r="V94"/>
  <c r="U94"/>
  <c r="Q94"/>
  <c r="P94"/>
  <c r="L94"/>
  <c r="K94"/>
  <c r="G94"/>
  <c r="F94"/>
  <c r="CD93"/>
  <c r="CC93"/>
  <c r="BY93"/>
  <c r="BX93"/>
  <c r="BS93"/>
  <c r="BU93" s="1"/>
  <c r="BO93"/>
  <c r="BN93"/>
  <c r="BJ93"/>
  <c r="BI93"/>
  <c r="BE93"/>
  <c r="BD93"/>
  <c r="AZ93"/>
  <c r="AY93"/>
  <c r="AT93"/>
  <c r="AX93" s="1"/>
  <c r="AP93"/>
  <c r="AO93"/>
  <c r="AK93"/>
  <c r="AJ93"/>
  <c r="AE93"/>
  <c r="AG93" s="1"/>
  <c r="AA93"/>
  <c r="Z93"/>
  <c r="V93"/>
  <c r="U93"/>
  <c r="Q93"/>
  <c r="P93"/>
  <c r="L93"/>
  <c r="K93"/>
  <c r="G93"/>
  <c r="F93"/>
  <c r="CG92"/>
  <c r="BY92"/>
  <c r="BX92"/>
  <c r="BT92"/>
  <c r="BV92" s="1"/>
  <c r="BO92"/>
  <c r="BN92"/>
  <c r="BJ92"/>
  <c r="BI92"/>
  <c r="BE92"/>
  <c r="BD92"/>
  <c r="AZ92"/>
  <c r="AY92"/>
  <c r="AU92"/>
  <c r="AT92"/>
  <c r="AP92"/>
  <c r="AO92"/>
  <c r="AK92"/>
  <c r="AJ92"/>
  <c r="AF92"/>
  <c r="AI92" s="1"/>
  <c r="AD92"/>
  <c r="V92"/>
  <c r="U92"/>
  <c r="Q92"/>
  <c r="P92"/>
  <c r="L92"/>
  <c r="K92"/>
  <c r="G92"/>
  <c r="F92"/>
  <c r="CG91"/>
  <c r="BY91"/>
  <c r="BX91"/>
  <c r="BT91"/>
  <c r="BV91" s="1"/>
  <c r="BO91"/>
  <c r="BN91"/>
  <c r="BJ91"/>
  <c r="BI91"/>
  <c r="BE91"/>
  <c r="BD91"/>
  <c r="AZ91"/>
  <c r="AY91"/>
  <c r="AU91"/>
  <c r="AT91"/>
  <c r="AP91"/>
  <c r="AO91"/>
  <c r="AK91"/>
  <c r="AJ91"/>
  <c r="AF91"/>
  <c r="AI91" s="1"/>
  <c r="AD91"/>
  <c r="V91"/>
  <c r="U91"/>
  <c r="Q91"/>
  <c r="P91"/>
  <c r="L91"/>
  <c r="K91"/>
  <c r="G91"/>
  <c r="F91"/>
  <c r="CG90"/>
  <c r="BY90"/>
  <c r="BX90"/>
  <c r="BT90"/>
  <c r="BV90" s="1"/>
  <c r="BO90"/>
  <c r="BN90"/>
  <c r="BJ90"/>
  <c r="BI90"/>
  <c r="BE90"/>
  <c r="BD90"/>
  <c r="AZ90"/>
  <c r="AY90"/>
  <c r="AU90"/>
  <c r="AT90"/>
  <c r="AP90"/>
  <c r="AO90"/>
  <c r="AK90"/>
  <c r="AJ90"/>
  <c r="AF90"/>
  <c r="AI90" s="1"/>
  <c r="AD90"/>
  <c r="V90"/>
  <c r="U90"/>
  <c r="Q90"/>
  <c r="P90"/>
  <c r="L90"/>
  <c r="K90"/>
  <c r="G90"/>
  <c r="F90"/>
  <c r="CG89"/>
  <c r="BY89"/>
  <c r="BX89"/>
  <c r="BS89"/>
  <c r="BU89" s="1"/>
  <c r="BO89"/>
  <c r="BN89"/>
  <c r="BJ89"/>
  <c r="BI89"/>
  <c r="BE89"/>
  <c r="BD89"/>
  <c r="AZ89"/>
  <c r="AY89"/>
  <c r="AT89"/>
  <c r="AX89" s="1"/>
  <c r="AP89"/>
  <c r="AO89"/>
  <c r="AK89"/>
  <c r="AJ89"/>
  <c r="AI89"/>
  <c r="AD89"/>
  <c r="V89"/>
  <c r="U89"/>
  <c r="Q89"/>
  <c r="P89"/>
  <c r="L89"/>
  <c r="K89"/>
  <c r="G89"/>
  <c r="F89"/>
  <c r="CG88"/>
  <c r="BY88"/>
  <c r="BX88"/>
  <c r="BW88"/>
  <c r="BO88"/>
  <c r="BN88"/>
  <c r="BJ88"/>
  <c r="BI88"/>
  <c r="BE88"/>
  <c r="BD88"/>
  <c r="AZ88"/>
  <c r="AY88"/>
  <c r="AT88"/>
  <c r="AV88" s="1"/>
  <c r="AP88"/>
  <c r="AO88"/>
  <c r="AK88"/>
  <c r="AJ88"/>
  <c r="AI88"/>
  <c r="AD88"/>
  <c r="V88"/>
  <c r="U88"/>
  <c r="Q88"/>
  <c r="P88"/>
  <c r="L88"/>
  <c r="K88"/>
  <c r="G88"/>
  <c r="F88"/>
  <c r="CG87"/>
  <c r="BY87"/>
  <c r="BX87"/>
  <c r="BW87"/>
  <c r="BO87"/>
  <c r="BN87"/>
  <c r="BJ87"/>
  <c r="BI87"/>
  <c r="BE87"/>
  <c r="BD87"/>
  <c r="AZ87"/>
  <c r="AY87"/>
  <c r="AT87"/>
  <c r="AX87" s="1"/>
  <c r="AP87"/>
  <c r="AO87"/>
  <c r="AK87"/>
  <c r="AJ87"/>
  <c r="AI87"/>
  <c r="AD87"/>
  <c r="V87"/>
  <c r="U87"/>
  <c r="Q87"/>
  <c r="P87"/>
  <c r="L87"/>
  <c r="K87"/>
  <c r="G87"/>
  <c r="F87"/>
  <c r="CD86"/>
  <c r="CC86"/>
  <c r="BY86"/>
  <c r="BX86"/>
  <c r="BW86"/>
  <c r="BO86"/>
  <c r="BN86"/>
  <c r="BJ86"/>
  <c r="BI86"/>
  <c r="BE86"/>
  <c r="BD86"/>
  <c r="AZ86"/>
  <c r="AY86"/>
  <c r="AT86"/>
  <c r="AX86" s="1"/>
  <c r="AP86"/>
  <c r="AO86"/>
  <c r="AK86"/>
  <c r="AJ86"/>
  <c r="AF86"/>
  <c r="AH86" s="1"/>
  <c r="AA86"/>
  <c r="Z86"/>
  <c r="V86"/>
  <c r="U86"/>
  <c r="Q86"/>
  <c r="P86"/>
  <c r="L86"/>
  <c r="K86"/>
  <c r="G86"/>
  <c r="F86"/>
  <c r="CD85"/>
  <c r="CC85"/>
  <c r="BY85"/>
  <c r="BX85"/>
  <c r="BW85"/>
  <c r="BO85"/>
  <c r="BN85"/>
  <c r="BJ85"/>
  <c r="BI85"/>
  <c r="BE85"/>
  <c r="BD85"/>
  <c r="AZ85"/>
  <c r="AY85"/>
  <c r="AT85"/>
  <c r="AV85" s="1"/>
  <c r="AP85"/>
  <c r="AO85"/>
  <c r="AK85"/>
  <c r="AJ85"/>
  <c r="AF85"/>
  <c r="AI85" s="1"/>
  <c r="AA85"/>
  <c r="Z85"/>
  <c r="V85"/>
  <c r="U85"/>
  <c r="Q85"/>
  <c r="P85"/>
  <c r="L85"/>
  <c r="K85"/>
  <c r="G85"/>
  <c r="F85"/>
  <c r="CD84"/>
  <c r="CC84"/>
  <c r="BY84"/>
  <c r="BX84"/>
  <c r="BW84"/>
  <c r="BO84"/>
  <c r="BN84"/>
  <c r="BJ84"/>
  <c r="BI84"/>
  <c r="BE84"/>
  <c r="BD84"/>
  <c r="AZ84"/>
  <c r="AY84"/>
  <c r="AT84"/>
  <c r="AX84" s="1"/>
  <c r="AP84"/>
  <c r="AO84"/>
  <c r="AK84"/>
  <c r="AJ84"/>
  <c r="AI84"/>
  <c r="AA84"/>
  <c r="Z84"/>
  <c r="V84"/>
  <c r="U84"/>
  <c r="Q84"/>
  <c r="P84"/>
  <c r="L84"/>
  <c r="K84"/>
  <c r="G84"/>
  <c r="F84"/>
  <c r="CG83"/>
  <c r="BY83"/>
  <c r="BX83"/>
  <c r="BW83"/>
  <c r="BO83"/>
  <c r="BN83"/>
  <c r="BJ83"/>
  <c r="BI83"/>
  <c r="BE83"/>
  <c r="BD83"/>
  <c r="AZ83"/>
  <c r="AY83"/>
  <c r="AT83"/>
  <c r="AX83" s="1"/>
  <c r="AP83"/>
  <c r="AO83"/>
  <c r="AK83"/>
  <c r="AJ83"/>
  <c r="AI83"/>
  <c r="AD83"/>
  <c r="V83"/>
  <c r="U83"/>
  <c r="Q83"/>
  <c r="P83"/>
  <c r="L83"/>
  <c r="K83"/>
  <c r="G83"/>
  <c r="F83"/>
  <c r="CG82"/>
  <c r="BY82"/>
  <c r="BX82"/>
  <c r="BW82"/>
  <c r="BO82"/>
  <c r="BN82"/>
  <c r="BJ82"/>
  <c r="BI82"/>
  <c r="BE82"/>
  <c r="BD82"/>
  <c r="AZ82"/>
  <c r="AY82"/>
  <c r="AU82"/>
  <c r="AT82"/>
  <c r="AP82"/>
  <c r="AO82"/>
  <c r="AK82"/>
  <c r="AJ82"/>
  <c r="AI82"/>
  <c r="AD82"/>
  <c r="V82"/>
  <c r="U82"/>
  <c r="Q82"/>
  <c r="P82"/>
  <c r="L82"/>
  <c r="K82"/>
  <c r="G82"/>
  <c r="F82"/>
  <c r="CG81"/>
  <c r="BY81"/>
  <c r="BX81"/>
  <c r="BW81"/>
  <c r="BO81"/>
  <c r="BN81"/>
  <c r="BJ81"/>
  <c r="BI81"/>
  <c r="BE81"/>
  <c r="BD81"/>
  <c r="AZ81"/>
  <c r="AY81"/>
  <c r="AU81"/>
  <c r="AT81"/>
  <c r="AP81"/>
  <c r="AO81"/>
  <c r="AK81"/>
  <c r="AJ81"/>
  <c r="AI81"/>
  <c r="AD81"/>
  <c r="V81"/>
  <c r="U81"/>
  <c r="Q81"/>
  <c r="P81"/>
  <c r="L81"/>
  <c r="K81"/>
  <c r="G81"/>
  <c r="F81"/>
  <c r="CG80"/>
  <c r="BY80"/>
  <c r="BX80"/>
  <c r="BS80"/>
  <c r="BW80" s="1"/>
  <c r="BO80"/>
  <c r="BN80"/>
  <c r="BJ80"/>
  <c r="BI80"/>
  <c r="BE80"/>
  <c r="BD80"/>
  <c r="AZ80"/>
  <c r="AY80"/>
  <c r="AT80"/>
  <c r="AX80" s="1"/>
  <c r="AP80"/>
  <c r="AO80"/>
  <c r="AK80"/>
  <c r="AJ80"/>
  <c r="AI80"/>
  <c r="AD80"/>
  <c r="V80"/>
  <c r="U80"/>
  <c r="Q80"/>
  <c r="P80"/>
  <c r="L80"/>
  <c r="K80"/>
  <c r="G80"/>
  <c r="F80"/>
  <c r="CG79"/>
  <c r="BY79"/>
  <c r="BX79"/>
  <c r="BW79"/>
  <c r="BO79"/>
  <c r="BN79"/>
  <c r="BJ79"/>
  <c r="BI79"/>
  <c r="BE79"/>
  <c r="BD79"/>
  <c r="AZ79"/>
  <c r="AY79"/>
  <c r="AT79"/>
  <c r="AX79" s="1"/>
  <c r="AP79"/>
  <c r="AO79"/>
  <c r="AK79"/>
  <c r="AJ79"/>
  <c r="AI79"/>
  <c r="AD79"/>
  <c r="V79"/>
  <c r="U79"/>
  <c r="Q79"/>
  <c r="P79"/>
  <c r="L79"/>
  <c r="K79"/>
  <c r="G79"/>
  <c r="F79"/>
  <c r="CD78"/>
  <c r="CC78"/>
  <c r="BY78"/>
  <c r="BX78"/>
  <c r="BW78"/>
  <c r="BO78"/>
  <c r="BN78"/>
  <c r="BJ78"/>
  <c r="BI78"/>
  <c r="BE78"/>
  <c r="BD78"/>
  <c r="AZ78"/>
  <c r="AY78"/>
  <c r="AU78"/>
  <c r="AT78"/>
  <c r="AP78"/>
  <c r="AO78"/>
  <c r="AK78"/>
  <c r="AJ78"/>
  <c r="AI78"/>
  <c r="AA78"/>
  <c r="Z78"/>
  <c r="V78"/>
  <c r="U78"/>
  <c r="Q78"/>
  <c r="P78"/>
  <c r="L78"/>
  <c r="K78"/>
  <c r="G78"/>
  <c r="F78"/>
  <c r="CD77"/>
  <c r="CC77"/>
  <c r="BY77"/>
  <c r="BX77"/>
  <c r="BW77"/>
  <c r="BO77"/>
  <c r="BN77"/>
  <c r="BJ77"/>
  <c r="BI77"/>
  <c r="BE77"/>
  <c r="BD77"/>
  <c r="AZ77"/>
  <c r="AY77"/>
  <c r="AT77"/>
  <c r="AX77" s="1"/>
  <c r="AP77"/>
  <c r="AO77"/>
  <c r="AK77"/>
  <c r="AJ77"/>
  <c r="AI77"/>
  <c r="AA77"/>
  <c r="Z77"/>
  <c r="V77"/>
  <c r="U77"/>
  <c r="Q77"/>
  <c r="P77"/>
  <c r="L77"/>
  <c r="K77"/>
  <c r="G77"/>
  <c r="F77"/>
  <c r="CD76"/>
  <c r="CC76"/>
  <c r="BY76"/>
  <c r="BX76"/>
  <c r="BW76"/>
  <c r="BO76"/>
  <c r="BN76"/>
  <c r="BJ76"/>
  <c r="BI76"/>
  <c r="BE76"/>
  <c r="BD76"/>
  <c r="AZ76"/>
  <c r="AY76"/>
  <c r="AT76"/>
  <c r="AX76" s="1"/>
  <c r="AP76"/>
  <c r="AO76"/>
  <c r="AK76"/>
  <c r="AJ76"/>
  <c r="AF76"/>
  <c r="AE76"/>
  <c r="AA76"/>
  <c r="Z76"/>
  <c r="V76"/>
  <c r="U76"/>
  <c r="Q76"/>
  <c r="P76"/>
  <c r="L76"/>
  <c r="K76"/>
  <c r="G76"/>
  <c r="F76"/>
  <c r="CD75"/>
  <c r="CC75"/>
  <c r="BY75"/>
  <c r="BX75"/>
  <c r="BW75"/>
  <c r="BO75"/>
  <c r="BN75"/>
  <c r="BJ75"/>
  <c r="BI75"/>
  <c r="BE75"/>
  <c r="BD75"/>
  <c r="AZ75"/>
  <c r="AY75"/>
  <c r="AU75"/>
  <c r="AT75"/>
  <c r="AP75"/>
  <c r="AO75"/>
  <c r="AK75"/>
  <c r="AJ75"/>
  <c r="AF75"/>
  <c r="AE75"/>
  <c r="AA75"/>
  <c r="Z75"/>
  <c r="V75"/>
  <c r="U75"/>
  <c r="Q75"/>
  <c r="P75"/>
  <c r="L75"/>
  <c r="K75"/>
  <c r="G75"/>
  <c r="F75"/>
  <c r="CG74"/>
  <c r="BY74"/>
  <c r="BX74"/>
  <c r="BS74"/>
  <c r="BW74" s="1"/>
  <c r="BO74"/>
  <c r="BN74"/>
  <c r="BJ74"/>
  <c r="BI74"/>
  <c r="BE74"/>
  <c r="BD74"/>
  <c r="AZ74"/>
  <c r="AY74"/>
  <c r="AT74"/>
  <c r="AX74" s="1"/>
  <c r="AP74"/>
  <c r="AO74"/>
  <c r="AK74"/>
  <c r="AJ74"/>
  <c r="AI74"/>
  <c r="AD74"/>
  <c r="V74"/>
  <c r="U74"/>
  <c r="Q74"/>
  <c r="P74"/>
  <c r="L74"/>
  <c r="K74"/>
  <c r="G74"/>
  <c r="F74"/>
  <c r="CG73"/>
  <c r="BY73"/>
  <c r="BX73"/>
  <c r="BT73"/>
  <c r="BS73"/>
  <c r="BO73"/>
  <c r="BN73"/>
  <c r="BJ73"/>
  <c r="BI73"/>
  <c r="BE73"/>
  <c r="BD73"/>
  <c r="AZ73"/>
  <c r="AY73"/>
  <c r="AT73"/>
  <c r="AX73" s="1"/>
  <c r="AP73"/>
  <c r="AO73"/>
  <c r="AK73"/>
  <c r="AJ73"/>
  <c r="AI73"/>
  <c r="AD73"/>
  <c r="V73"/>
  <c r="U73"/>
  <c r="Q73"/>
  <c r="P73"/>
  <c r="L73"/>
  <c r="K73"/>
  <c r="G73"/>
  <c r="F73"/>
  <c r="CD72"/>
  <c r="CC72"/>
  <c r="BY72"/>
  <c r="BX72"/>
  <c r="BW72"/>
  <c r="BO72"/>
  <c r="BN72"/>
  <c r="BJ72"/>
  <c r="BI72"/>
  <c r="BE72"/>
  <c r="BD72"/>
  <c r="AZ72"/>
  <c r="AY72"/>
  <c r="AT72"/>
  <c r="AX72" s="1"/>
  <c r="AP72"/>
  <c r="AO72"/>
  <c r="AK72"/>
  <c r="AJ72"/>
  <c r="AI72"/>
  <c r="AA72"/>
  <c r="Z72"/>
  <c r="V72"/>
  <c r="U72"/>
  <c r="Q72"/>
  <c r="P72"/>
  <c r="L72"/>
  <c r="K72"/>
  <c r="G72"/>
  <c r="F72"/>
  <c r="CD71"/>
  <c r="CC71"/>
  <c r="BY71"/>
  <c r="BX71"/>
  <c r="BW71"/>
  <c r="BO71"/>
  <c r="BN71"/>
  <c r="BJ71"/>
  <c r="BI71"/>
  <c r="BE71"/>
  <c r="BD71"/>
  <c r="AZ71"/>
  <c r="AY71"/>
  <c r="AT71"/>
  <c r="AX71" s="1"/>
  <c r="AP71"/>
  <c r="AO71"/>
  <c r="AK71"/>
  <c r="AJ71"/>
  <c r="AI71"/>
  <c r="AA71"/>
  <c r="Z71"/>
  <c r="V71"/>
  <c r="U71"/>
  <c r="Q71"/>
  <c r="P71"/>
  <c r="L71"/>
  <c r="K71"/>
  <c r="G71"/>
  <c r="F71"/>
  <c r="CD70"/>
  <c r="CC70"/>
  <c r="BY70"/>
  <c r="BX70"/>
  <c r="BW70"/>
  <c r="BO70"/>
  <c r="BN70"/>
  <c r="BJ70"/>
  <c r="BI70"/>
  <c r="BE70"/>
  <c r="BD70"/>
  <c r="AZ70"/>
  <c r="AY70"/>
  <c r="AT70"/>
  <c r="AX70" s="1"/>
  <c r="AP70"/>
  <c r="AO70"/>
  <c r="AK70"/>
  <c r="AJ70"/>
  <c r="AE70"/>
  <c r="AI70" s="1"/>
  <c r="AA70"/>
  <c r="Z70"/>
  <c r="V70"/>
  <c r="U70"/>
  <c r="Q70"/>
  <c r="P70"/>
  <c r="L70"/>
  <c r="K70"/>
  <c r="G70"/>
  <c r="F70"/>
  <c r="CD69"/>
  <c r="CC69"/>
  <c r="BY69"/>
  <c r="BX69"/>
  <c r="BW69"/>
  <c r="BO69"/>
  <c r="BN69"/>
  <c r="BJ69"/>
  <c r="BI69"/>
  <c r="BE69"/>
  <c r="BD69"/>
  <c r="AZ69"/>
  <c r="AY69"/>
  <c r="AU69"/>
  <c r="AT69"/>
  <c r="AP69"/>
  <c r="AO69"/>
  <c r="AK69"/>
  <c r="AJ69"/>
  <c r="AE69"/>
  <c r="AI69" s="1"/>
  <c r="AA69"/>
  <c r="Z69"/>
  <c r="V69"/>
  <c r="U69"/>
  <c r="Q69"/>
  <c r="P69"/>
  <c r="L69"/>
  <c r="K69"/>
  <c r="G69"/>
  <c r="F69"/>
  <c r="CD68"/>
  <c r="CC68"/>
  <c r="BY68"/>
  <c r="BX68"/>
  <c r="BW68"/>
  <c r="BO68"/>
  <c r="BN68"/>
  <c r="BJ68"/>
  <c r="BI68"/>
  <c r="BE68"/>
  <c r="BD68"/>
  <c r="AZ68"/>
  <c r="AY68"/>
  <c r="AT68"/>
  <c r="AX68" s="1"/>
  <c r="AP68"/>
  <c r="AO68"/>
  <c r="AK68"/>
  <c r="AJ68"/>
  <c r="AE68"/>
  <c r="AI68" s="1"/>
  <c r="AA68"/>
  <c r="Z68"/>
  <c r="V68"/>
  <c r="U68"/>
  <c r="Q68"/>
  <c r="P68"/>
  <c r="L68"/>
  <c r="K68"/>
  <c r="G68"/>
  <c r="F68"/>
  <c r="CG67"/>
  <c r="BY67"/>
  <c r="BX67"/>
  <c r="BS67"/>
  <c r="BW67" s="1"/>
  <c r="BO67"/>
  <c r="BN67"/>
  <c r="BJ67"/>
  <c r="BI67"/>
  <c r="BE67"/>
  <c r="BD67"/>
  <c r="AZ67"/>
  <c r="AY67"/>
  <c r="AT67"/>
  <c r="AX67" s="1"/>
  <c r="AP67"/>
  <c r="AO67"/>
  <c r="AK67"/>
  <c r="AJ67"/>
  <c r="AI67"/>
  <c r="AD67"/>
  <c r="V67"/>
  <c r="U67"/>
  <c r="Q67"/>
  <c r="P67"/>
  <c r="L67"/>
  <c r="K67"/>
  <c r="G67"/>
  <c r="F67"/>
  <c r="CG66"/>
  <c r="BY66"/>
  <c r="BX66"/>
  <c r="BW66"/>
  <c r="BO66"/>
  <c r="BN66"/>
  <c r="BJ66"/>
  <c r="BI66"/>
  <c r="BE66"/>
  <c r="BD66"/>
  <c r="AZ66"/>
  <c r="AY66"/>
  <c r="AT66"/>
  <c r="AX66" s="1"/>
  <c r="AP66"/>
  <c r="AO66"/>
  <c r="AK66"/>
  <c r="AJ66"/>
  <c r="AF66"/>
  <c r="AI66" s="1"/>
  <c r="AD66"/>
  <c r="V66"/>
  <c r="U66"/>
  <c r="Q66"/>
  <c r="P66"/>
  <c r="L66"/>
  <c r="K66"/>
  <c r="G66"/>
  <c r="F66"/>
  <c r="CG65"/>
  <c r="BY65"/>
  <c r="BX65"/>
  <c r="BW65"/>
  <c r="BO65"/>
  <c r="BN65"/>
  <c r="BJ65"/>
  <c r="BI65"/>
  <c r="BE65"/>
  <c r="BD65"/>
  <c r="AZ65"/>
  <c r="AY65"/>
  <c r="AT65"/>
  <c r="AX65" s="1"/>
  <c r="AP65"/>
  <c r="AO65"/>
  <c r="AK65"/>
  <c r="AJ65"/>
  <c r="AF65"/>
  <c r="AI65" s="1"/>
  <c r="AD65"/>
  <c r="V65"/>
  <c r="U65"/>
  <c r="Q65"/>
  <c r="P65"/>
  <c r="L65"/>
  <c r="K65"/>
  <c r="G65"/>
  <c r="F65"/>
  <c r="CG64"/>
  <c r="BY64"/>
  <c r="BX64"/>
  <c r="BW64"/>
  <c r="BO64"/>
  <c r="BN64"/>
  <c r="BJ64"/>
  <c r="BI64"/>
  <c r="BE64"/>
  <c r="BD64"/>
  <c r="AZ64"/>
  <c r="AY64"/>
  <c r="AT64"/>
  <c r="AX64" s="1"/>
  <c r="AP64"/>
  <c r="AO64"/>
  <c r="AK64"/>
  <c r="AJ64"/>
  <c r="AI64"/>
  <c r="AD64"/>
  <c r="V64"/>
  <c r="U64"/>
  <c r="Q64"/>
  <c r="P64"/>
  <c r="L64"/>
  <c r="K64"/>
  <c r="G64"/>
  <c r="F64"/>
  <c r="CD63"/>
  <c r="CC63"/>
  <c r="BY63"/>
  <c r="BX63"/>
  <c r="BS63"/>
  <c r="BW63" s="1"/>
  <c r="BO63"/>
  <c r="BN63"/>
  <c r="BJ63"/>
  <c r="BI63"/>
  <c r="BE63"/>
  <c r="BD63"/>
  <c r="AZ63"/>
  <c r="AY63"/>
  <c r="AT63"/>
  <c r="AP63"/>
  <c r="AO63"/>
  <c r="AK63"/>
  <c r="AJ63"/>
  <c r="AI63"/>
  <c r="AA63"/>
  <c r="Z63"/>
  <c r="V63"/>
  <c r="U63"/>
  <c r="Q63"/>
  <c r="P63"/>
  <c r="L63"/>
  <c r="K63"/>
  <c r="G63"/>
  <c r="F63"/>
  <c r="CD62"/>
  <c r="CC62"/>
  <c r="BY62"/>
  <c r="BX62"/>
  <c r="BS62"/>
  <c r="BW62" s="1"/>
  <c r="BO62"/>
  <c r="BN62"/>
  <c r="BJ62"/>
  <c r="BI62"/>
  <c r="BE62"/>
  <c r="BD62"/>
  <c r="AZ62"/>
  <c r="AY62"/>
  <c r="AT62"/>
  <c r="AX62" s="1"/>
  <c r="AP62"/>
  <c r="AO62"/>
  <c r="AK62"/>
  <c r="AJ62"/>
  <c r="AI62"/>
  <c r="AA62"/>
  <c r="Z62"/>
  <c r="V62"/>
  <c r="U62"/>
  <c r="Q62"/>
  <c r="P62"/>
  <c r="L62"/>
  <c r="K62"/>
  <c r="G62"/>
  <c r="F62"/>
  <c r="CD61"/>
  <c r="CC61"/>
  <c r="BY61"/>
  <c r="BX61"/>
  <c r="BT61"/>
  <c r="BS61"/>
  <c r="BO61"/>
  <c r="BN61"/>
  <c r="BJ61"/>
  <c r="BI61"/>
  <c r="BE61"/>
  <c r="BD61"/>
  <c r="AY61"/>
  <c r="BC61" s="1"/>
  <c r="AT61"/>
  <c r="AX61" s="1"/>
  <c r="AP61"/>
  <c r="AO61"/>
  <c r="AK61"/>
  <c r="AJ61"/>
  <c r="AF61"/>
  <c r="AE61"/>
  <c r="AA61"/>
  <c r="Z61"/>
  <c r="V61"/>
  <c r="U61"/>
  <c r="Q61"/>
  <c r="P61"/>
  <c r="L61"/>
  <c r="K61"/>
  <c r="G61"/>
  <c r="F61"/>
  <c r="CD60"/>
  <c r="CC60"/>
  <c r="BY60"/>
  <c r="BX60"/>
  <c r="BW60"/>
  <c r="BO60"/>
  <c r="BN60"/>
  <c r="BJ60"/>
  <c r="BI60"/>
  <c r="BE60"/>
  <c r="BD60"/>
  <c r="AZ60"/>
  <c r="AY60"/>
  <c r="AT60"/>
  <c r="AP60"/>
  <c r="AO60"/>
  <c r="AK60"/>
  <c r="AJ60"/>
  <c r="AF60"/>
  <c r="AE60"/>
  <c r="AA60"/>
  <c r="Z60"/>
  <c r="V60"/>
  <c r="U60"/>
  <c r="Q60"/>
  <c r="P60"/>
  <c r="L60"/>
  <c r="K60"/>
  <c r="G60"/>
  <c r="F60"/>
  <c r="CD59"/>
  <c r="CC59"/>
  <c r="BY59"/>
  <c r="BX59"/>
  <c r="BW59"/>
  <c r="BO59"/>
  <c r="BN59"/>
  <c r="BJ59"/>
  <c r="BI59"/>
  <c r="BE59"/>
  <c r="BD59"/>
  <c r="AZ59"/>
  <c r="AY59"/>
  <c r="AT59"/>
  <c r="AX59" s="1"/>
  <c r="AP59"/>
  <c r="AO59"/>
  <c r="AK59"/>
  <c r="AJ59"/>
  <c r="AE59"/>
  <c r="AI59" s="1"/>
  <c r="AA59"/>
  <c r="Z59"/>
  <c r="V59"/>
  <c r="U59"/>
  <c r="Q59"/>
  <c r="P59"/>
  <c r="L59"/>
  <c r="K59"/>
  <c r="G59"/>
  <c r="F59"/>
  <c r="CD58"/>
  <c r="CC58"/>
  <c r="BY58"/>
  <c r="BX58"/>
  <c r="BW58"/>
  <c r="BO58"/>
  <c r="BN58"/>
  <c r="BJ58"/>
  <c r="BI58"/>
  <c r="BE58"/>
  <c r="BD58"/>
  <c r="AZ58"/>
  <c r="AY58"/>
  <c r="AT58"/>
  <c r="AX58" s="1"/>
  <c r="AP58"/>
  <c r="AO58"/>
  <c r="AK58"/>
  <c r="AJ58"/>
  <c r="AE58"/>
  <c r="AA58"/>
  <c r="Z58"/>
  <c r="V58"/>
  <c r="U58"/>
  <c r="Q58"/>
  <c r="P58"/>
  <c r="L58"/>
  <c r="K58"/>
  <c r="G58"/>
  <c r="F58"/>
  <c r="CD57"/>
  <c r="CC57"/>
  <c r="BY57"/>
  <c r="BX57"/>
  <c r="BW57"/>
  <c r="BO57"/>
  <c r="BN57"/>
  <c r="BJ57"/>
  <c r="BI57"/>
  <c r="BE57"/>
  <c r="BD57"/>
  <c r="AZ57"/>
  <c r="AY57"/>
  <c r="AT57"/>
  <c r="AX57" s="1"/>
  <c r="AP57"/>
  <c r="AO57"/>
  <c r="AK57"/>
  <c r="AJ57"/>
  <c r="AE57"/>
  <c r="AI57" s="1"/>
  <c r="AA57"/>
  <c r="Z57"/>
  <c r="V57"/>
  <c r="U57"/>
  <c r="Q57"/>
  <c r="P57"/>
  <c r="L57"/>
  <c r="K57"/>
  <c r="G57"/>
  <c r="F57"/>
  <c r="CD56"/>
  <c r="CC56"/>
  <c r="BY56"/>
  <c r="BX56"/>
  <c r="BW56"/>
  <c r="BO56"/>
  <c r="BN56"/>
  <c r="BJ56"/>
  <c r="BI56"/>
  <c r="BE56"/>
  <c r="BD56"/>
  <c r="AZ56"/>
  <c r="AY56"/>
  <c r="AT56"/>
  <c r="AX56" s="1"/>
  <c r="AP56"/>
  <c r="AO56"/>
  <c r="AK56"/>
  <c r="AJ56"/>
  <c r="AE56"/>
  <c r="AA56"/>
  <c r="Z56"/>
  <c r="V56"/>
  <c r="U56"/>
  <c r="Q56"/>
  <c r="P56"/>
  <c r="L56"/>
  <c r="K56"/>
  <c r="G56"/>
  <c r="F56"/>
  <c r="CD55"/>
  <c r="CC55"/>
  <c r="BY55"/>
  <c r="BX55"/>
  <c r="BW55"/>
  <c r="BO55"/>
  <c r="BN55"/>
  <c r="BJ55"/>
  <c r="BI55"/>
  <c r="BE55"/>
  <c r="BD55"/>
  <c r="AZ55"/>
  <c r="AY55"/>
  <c r="AT55"/>
  <c r="AX55" s="1"/>
  <c r="AP55"/>
  <c r="AO55"/>
  <c r="AK55"/>
  <c r="AJ55"/>
  <c r="AF55"/>
  <c r="AE55"/>
  <c r="AA55"/>
  <c r="Z55"/>
  <c r="V55"/>
  <c r="U55"/>
  <c r="Q55"/>
  <c r="P55"/>
  <c r="L55"/>
  <c r="K55"/>
  <c r="G55"/>
  <c r="F55"/>
  <c r="CD54"/>
  <c r="CC54"/>
  <c r="BY54"/>
  <c r="BX54"/>
  <c r="BT54"/>
  <c r="BO54"/>
  <c r="BN54"/>
  <c r="BJ54"/>
  <c r="BI54"/>
  <c r="BE54"/>
  <c r="BD54"/>
  <c r="AZ54"/>
  <c r="AY54"/>
  <c r="AT54"/>
  <c r="AP54"/>
  <c r="AO54"/>
  <c r="AK54"/>
  <c r="AJ54"/>
  <c r="AE54"/>
  <c r="AI54" s="1"/>
  <c r="AA54"/>
  <c r="Z54"/>
  <c r="V54"/>
  <c r="U54"/>
  <c r="Q54"/>
  <c r="P54"/>
  <c r="L54"/>
  <c r="K54"/>
  <c r="G54"/>
  <c r="F54"/>
  <c r="CD53"/>
  <c r="CC53"/>
  <c r="BY53"/>
  <c r="BX53"/>
  <c r="BW53"/>
  <c r="BO53"/>
  <c r="BN53"/>
  <c r="BJ53"/>
  <c r="BI53"/>
  <c r="BE53"/>
  <c r="BD53"/>
  <c r="AZ53"/>
  <c r="AY53"/>
  <c r="AU53"/>
  <c r="AT53"/>
  <c r="AP53"/>
  <c r="AO53"/>
  <c r="AK53"/>
  <c r="AJ53"/>
  <c r="AE53"/>
  <c r="AI53" s="1"/>
  <c r="AA53"/>
  <c r="Z53"/>
  <c r="V53"/>
  <c r="U53"/>
  <c r="Q53"/>
  <c r="P53"/>
  <c r="L53"/>
  <c r="K53"/>
  <c r="G53"/>
  <c r="F53"/>
  <c r="CD52"/>
  <c r="CC52"/>
  <c r="BY52"/>
  <c r="BX52"/>
  <c r="BW52"/>
  <c r="BO52"/>
  <c r="BN52"/>
  <c r="BJ52"/>
  <c r="BI52"/>
  <c r="BE52"/>
  <c r="BD52"/>
  <c r="AZ52"/>
  <c r="AY52"/>
  <c r="AT52"/>
  <c r="AX52" s="1"/>
  <c r="AP52"/>
  <c r="AO52"/>
  <c r="AK52"/>
  <c r="AJ52"/>
  <c r="AE52"/>
  <c r="AI52" s="1"/>
  <c r="AA52"/>
  <c r="Z52"/>
  <c r="V52"/>
  <c r="U52"/>
  <c r="Q52"/>
  <c r="P52"/>
  <c r="L52"/>
  <c r="K52"/>
  <c r="G52"/>
  <c r="F52"/>
  <c r="CD51"/>
  <c r="CC51"/>
  <c r="BY51"/>
  <c r="BX51"/>
  <c r="BW51"/>
  <c r="BO51"/>
  <c r="BN51"/>
  <c r="BJ51"/>
  <c r="BI51"/>
  <c r="BE51"/>
  <c r="BD51"/>
  <c r="AZ51"/>
  <c r="AY51"/>
  <c r="AT51"/>
  <c r="AP51"/>
  <c r="AO51"/>
  <c r="AK51"/>
  <c r="AJ51"/>
  <c r="AF51"/>
  <c r="AE51"/>
  <c r="AA51"/>
  <c r="Z51"/>
  <c r="V51"/>
  <c r="U51"/>
  <c r="Q51"/>
  <c r="P51"/>
  <c r="L51"/>
  <c r="K51"/>
  <c r="G51"/>
  <c r="F51"/>
  <c r="CD50"/>
  <c r="CC50"/>
  <c r="BY50"/>
  <c r="BX50"/>
  <c r="BS50"/>
  <c r="BW50" s="1"/>
  <c r="BO50"/>
  <c r="BN50"/>
  <c r="BJ50"/>
  <c r="BI50"/>
  <c r="BE50"/>
  <c r="BD50"/>
  <c r="AZ50"/>
  <c r="AY50"/>
  <c r="AT50"/>
  <c r="AX50" s="1"/>
  <c r="AP50"/>
  <c r="AO50"/>
  <c r="AK50"/>
  <c r="AJ50"/>
  <c r="AF50"/>
  <c r="AE50"/>
  <c r="AA50"/>
  <c r="Z50"/>
  <c r="V50"/>
  <c r="U50"/>
  <c r="Q50"/>
  <c r="P50"/>
  <c r="L50"/>
  <c r="K50"/>
  <c r="G50"/>
  <c r="F50"/>
  <c r="CD49"/>
  <c r="CC49"/>
  <c r="BY49"/>
  <c r="BX49"/>
  <c r="BW49"/>
  <c r="BO49"/>
  <c r="BN49"/>
  <c r="BJ49"/>
  <c r="BI49"/>
  <c r="BE49"/>
  <c r="BD49"/>
  <c r="AZ49"/>
  <c r="AY49"/>
  <c r="AT49"/>
  <c r="AP49"/>
  <c r="AO49"/>
  <c r="AK49"/>
  <c r="AJ49"/>
  <c r="AF49"/>
  <c r="AE49"/>
  <c r="AA49"/>
  <c r="Z49"/>
  <c r="V49"/>
  <c r="U49"/>
  <c r="Q49"/>
  <c r="P49"/>
  <c r="L49"/>
  <c r="K49"/>
  <c r="G49"/>
  <c r="F49"/>
  <c r="CD48"/>
  <c r="CC48"/>
  <c r="BY48"/>
  <c r="BX48"/>
  <c r="BW48"/>
  <c r="BO48"/>
  <c r="BN48"/>
  <c r="BJ48"/>
  <c r="BI48"/>
  <c r="BE48"/>
  <c r="BD48"/>
  <c r="AZ48"/>
  <c r="AY48"/>
  <c r="AT48"/>
  <c r="AX48" s="1"/>
  <c r="AP48"/>
  <c r="AO48"/>
  <c r="AK48"/>
  <c r="AJ48"/>
  <c r="AI48"/>
  <c r="AA48"/>
  <c r="Z48"/>
  <c r="V48"/>
  <c r="U48"/>
  <c r="Q48"/>
  <c r="P48"/>
  <c r="L48"/>
  <c r="K48"/>
  <c r="G48"/>
  <c r="F48"/>
  <c r="CG47"/>
  <c r="BY47"/>
  <c r="BX47"/>
  <c r="BW47"/>
  <c r="BO47"/>
  <c r="BN47"/>
  <c r="BJ47"/>
  <c r="BI47"/>
  <c r="BE47"/>
  <c r="BD47"/>
  <c r="AZ47"/>
  <c r="AY47"/>
  <c r="AT47"/>
  <c r="AP47"/>
  <c r="AO47"/>
  <c r="AK47"/>
  <c r="AJ47"/>
  <c r="AI47"/>
  <c r="AD47"/>
  <c r="V47"/>
  <c r="U47"/>
  <c r="Q47"/>
  <c r="P47"/>
  <c r="L47"/>
  <c r="K47"/>
  <c r="G47"/>
  <c r="F47"/>
  <c r="CG46"/>
  <c r="BY46"/>
  <c r="BX46"/>
  <c r="BW46"/>
  <c r="BO46"/>
  <c r="BN46"/>
  <c r="BJ46"/>
  <c r="BI46"/>
  <c r="BE46"/>
  <c r="BD46"/>
  <c r="AZ46"/>
  <c r="AY46"/>
  <c r="AT46"/>
  <c r="AX46" s="1"/>
  <c r="AP46"/>
  <c r="AO46"/>
  <c r="AK46"/>
  <c r="AJ46"/>
  <c r="AF46"/>
  <c r="AD46"/>
  <c r="V46"/>
  <c r="U46"/>
  <c r="Q46"/>
  <c r="P46"/>
  <c r="L46"/>
  <c r="K46"/>
  <c r="G46"/>
  <c r="F46"/>
  <c r="CG45"/>
  <c r="BY45"/>
  <c r="BX45"/>
  <c r="BW45"/>
  <c r="BO45"/>
  <c r="BN45"/>
  <c r="BJ45"/>
  <c r="BI45"/>
  <c r="BE45"/>
  <c r="BD45"/>
  <c r="AZ45"/>
  <c r="AY45"/>
  <c r="AT45"/>
  <c r="AP45"/>
  <c r="AO45"/>
  <c r="AK45"/>
  <c r="AJ45"/>
  <c r="AF45"/>
  <c r="AI45" s="1"/>
  <c r="AD45"/>
  <c r="V45"/>
  <c r="U45"/>
  <c r="Q45"/>
  <c r="P45"/>
  <c r="L45"/>
  <c r="K45"/>
  <c r="G45"/>
  <c r="F45"/>
  <c r="CG44"/>
  <c r="BY44"/>
  <c r="BX44"/>
  <c r="BW44"/>
  <c r="BO44"/>
  <c r="BN44"/>
  <c r="BJ44"/>
  <c r="BI44"/>
  <c r="BE44"/>
  <c r="BD44"/>
  <c r="AZ44"/>
  <c r="AY44"/>
  <c r="AU44"/>
  <c r="AT44"/>
  <c r="AP44"/>
  <c r="AO44"/>
  <c r="AK44"/>
  <c r="AJ44"/>
  <c r="AI44"/>
  <c r="AD44"/>
  <c r="V44"/>
  <c r="U44"/>
  <c r="Q44"/>
  <c r="P44"/>
  <c r="L44"/>
  <c r="K44"/>
  <c r="G44"/>
  <c r="F44"/>
  <c r="CD43"/>
  <c r="CC43"/>
  <c r="BY43"/>
  <c r="BX43"/>
  <c r="BS43"/>
  <c r="BW43" s="1"/>
  <c r="BO43"/>
  <c r="BN43"/>
  <c r="BJ43"/>
  <c r="BI43"/>
  <c r="BE43"/>
  <c r="BD43"/>
  <c r="AZ43"/>
  <c r="AY43"/>
  <c r="AT43"/>
  <c r="AX43" s="1"/>
  <c r="AP43"/>
  <c r="AO43"/>
  <c r="AK43"/>
  <c r="AJ43"/>
  <c r="AI43"/>
  <c r="AA43"/>
  <c r="Z43"/>
  <c r="V43"/>
  <c r="U43"/>
  <c r="Q43"/>
  <c r="P43"/>
  <c r="L43"/>
  <c r="K43"/>
  <c r="G43"/>
  <c r="F43"/>
  <c r="CG42"/>
  <c r="BY42"/>
  <c r="BX42"/>
  <c r="BW42"/>
  <c r="BO42"/>
  <c r="BN42"/>
  <c r="BJ42"/>
  <c r="BI42"/>
  <c r="BE42"/>
  <c r="BD42"/>
  <c r="AZ42"/>
  <c r="AY42"/>
  <c r="AU42"/>
  <c r="AT42"/>
  <c r="AP42"/>
  <c r="AO42"/>
  <c r="AK42"/>
  <c r="AJ42"/>
  <c r="AI42"/>
  <c r="AD42"/>
  <c r="V42"/>
  <c r="U42"/>
  <c r="Q42"/>
  <c r="P42"/>
  <c r="L42"/>
  <c r="K42"/>
  <c r="G42"/>
  <c r="F42"/>
  <c r="CD41"/>
  <c r="CC41"/>
  <c r="BY41"/>
  <c r="BX41"/>
  <c r="BW41"/>
  <c r="BO41"/>
  <c r="BN41"/>
  <c r="BJ41"/>
  <c r="BI41"/>
  <c r="BE41"/>
  <c r="BD41"/>
  <c r="AZ41"/>
  <c r="AY41"/>
  <c r="AU41"/>
  <c r="AT41"/>
  <c r="AP41"/>
  <c r="AO41"/>
  <c r="AK41"/>
  <c r="AJ41"/>
  <c r="AF41"/>
  <c r="AE41"/>
  <c r="AA41"/>
  <c r="Z41"/>
  <c r="V41"/>
  <c r="U41"/>
  <c r="Q41"/>
  <c r="P41"/>
  <c r="L41"/>
  <c r="K41"/>
  <c r="G41"/>
  <c r="F41"/>
  <c r="CG40"/>
  <c r="BY40"/>
  <c r="BX40"/>
  <c r="BW40"/>
  <c r="BO40"/>
  <c r="BN40"/>
  <c r="BJ40"/>
  <c r="BI40"/>
  <c r="BE40"/>
  <c r="BD40"/>
  <c r="AZ40"/>
  <c r="AY40"/>
  <c r="AU40"/>
  <c r="AT40"/>
  <c r="AP40"/>
  <c r="AO40"/>
  <c r="AK40"/>
  <c r="AJ40"/>
  <c r="AI40"/>
  <c r="AD40"/>
  <c r="V40"/>
  <c r="U40"/>
  <c r="Q40"/>
  <c r="P40"/>
  <c r="L40"/>
  <c r="K40"/>
  <c r="G40"/>
  <c r="F40"/>
  <c r="CG39"/>
  <c r="BY39"/>
  <c r="BX39"/>
  <c r="BW39"/>
  <c r="BO39"/>
  <c r="BN39"/>
  <c r="BJ39"/>
  <c r="BI39"/>
  <c r="BE39"/>
  <c r="BD39"/>
  <c r="AZ39"/>
  <c r="AY39"/>
  <c r="AT39"/>
  <c r="AX39" s="1"/>
  <c r="AP39"/>
  <c r="AO39"/>
  <c r="AK39"/>
  <c r="AJ39"/>
  <c r="AI39"/>
  <c r="AD39"/>
  <c r="V39"/>
  <c r="U39"/>
  <c r="Q39"/>
  <c r="P39"/>
  <c r="L39"/>
  <c r="K39"/>
  <c r="G39"/>
  <c r="F39"/>
  <c r="CD38"/>
  <c r="CC38"/>
  <c r="BY38"/>
  <c r="BX38"/>
  <c r="BS38"/>
  <c r="BW38" s="1"/>
  <c r="BO38"/>
  <c r="BN38"/>
  <c r="BJ38"/>
  <c r="BI38"/>
  <c r="BE38"/>
  <c r="BD38"/>
  <c r="AZ38"/>
  <c r="AY38"/>
  <c r="AT38"/>
  <c r="AX38" s="1"/>
  <c r="AP38"/>
  <c r="AO38"/>
  <c r="AK38"/>
  <c r="AJ38"/>
  <c r="AI38"/>
  <c r="AA38"/>
  <c r="Z38"/>
  <c r="V38"/>
  <c r="U38"/>
  <c r="Q38"/>
  <c r="P38"/>
  <c r="L38"/>
  <c r="K38"/>
  <c r="G38"/>
  <c r="F38"/>
  <c r="CG37"/>
  <c r="BY37"/>
  <c r="BX37"/>
  <c r="BW37"/>
  <c r="BO37"/>
  <c r="BN37"/>
  <c r="BJ37"/>
  <c r="BI37"/>
  <c r="BE37"/>
  <c r="BD37"/>
  <c r="AZ37"/>
  <c r="AY37"/>
  <c r="AU37"/>
  <c r="AT37"/>
  <c r="AP37"/>
  <c r="AO37"/>
  <c r="AK37"/>
  <c r="AJ37"/>
  <c r="AI37"/>
  <c r="AD37"/>
  <c r="V37"/>
  <c r="U37"/>
  <c r="Q37"/>
  <c r="P37"/>
  <c r="L37"/>
  <c r="K37"/>
  <c r="G37"/>
  <c r="F37"/>
  <c r="CD36"/>
  <c r="CC36"/>
  <c r="BY36"/>
  <c r="BX36"/>
  <c r="BS36"/>
  <c r="BW36" s="1"/>
  <c r="BO36"/>
  <c r="BN36"/>
  <c r="BJ36"/>
  <c r="BI36"/>
  <c r="BE36"/>
  <c r="BD36"/>
  <c r="AZ36"/>
  <c r="AY36"/>
  <c r="AT36"/>
  <c r="AX36" s="1"/>
  <c r="AP36"/>
  <c r="AO36"/>
  <c r="AK36"/>
  <c r="AJ36"/>
  <c r="AF36"/>
  <c r="AA36"/>
  <c r="Z36"/>
  <c r="V36"/>
  <c r="U36"/>
  <c r="Q36"/>
  <c r="P36"/>
  <c r="L36"/>
  <c r="K36"/>
  <c r="G36"/>
  <c r="F36"/>
  <c r="CG35"/>
  <c r="BY35"/>
  <c r="BX35"/>
  <c r="BW35"/>
  <c r="BO35"/>
  <c r="BN35"/>
  <c r="BJ35"/>
  <c r="BI35"/>
  <c r="BE35"/>
  <c r="BD35"/>
  <c r="AZ35"/>
  <c r="AY35"/>
  <c r="AT35"/>
  <c r="AP35"/>
  <c r="AO35"/>
  <c r="AK35"/>
  <c r="AJ35"/>
  <c r="AI35"/>
  <c r="AD35"/>
  <c r="V35"/>
  <c r="U35"/>
  <c r="Q35"/>
  <c r="P35"/>
  <c r="L35"/>
  <c r="K35"/>
  <c r="G35"/>
  <c r="F35"/>
  <c r="CG34"/>
  <c r="BY34"/>
  <c r="BX34"/>
  <c r="BW34"/>
  <c r="BO34"/>
  <c r="BN34"/>
  <c r="BJ34"/>
  <c r="BI34"/>
  <c r="BE34"/>
  <c r="BD34"/>
  <c r="AZ34"/>
  <c r="AY34"/>
  <c r="AT34"/>
  <c r="AX34" s="1"/>
  <c r="AP34"/>
  <c r="AO34"/>
  <c r="AK34"/>
  <c r="AJ34"/>
  <c r="AI34"/>
  <c r="AD34"/>
  <c r="V34"/>
  <c r="U34"/>
  <c r="Q34"/>
  <c r="P34"/>
  <c r="L34"/>
  <c r="K34"/>
  <c r="G34"/>
  <c r="F34"/>
  <c r="CG33"/>
  <c r="BY33"/>
  <c r="BX33"/>
  <c r="BW33"/>
  <c r="BO33"/>
  <c r="BN33"/>
  <c r="BJ33"/>
  <c r="BI33"/>
  <c r="BE33"/>
  <c r="BD33"/>
  <c r="AZ33"/>
  <c r="AY33"/>
  <c r="AU33"/>
  <c r="AT33"/>
  <c r="AP33"/>
  <c r="AO33"/>
  <c r="AK33"/>
  <c r="AJ33"/>
  <c r="AI33"/>
  <c r="AD33"/>
  <c r="V33"/>
  <c r="U33"/>
  <c r="Q33"/>
  <c r="P33"/>
  <c r="L33"/>
  <c r="K33"/>
  <c r="G33"/>
  <c r="F33"/>
  <c r="CD32"/>
  <c r="CC32"/>
  <c r="BY32"/>
  <c r="BX32"/>
  <c r="BW32"/>
  <c r="BO32"/>
  <c r="BN32"/>
  <c r="BJ32"/>
  <c r="BI32"/>
  <c r="BE32"/>
  <c r="BD32"/>
  <c r="AZ32"/>
  <c r="AY32"/>
  <c r="AT32"/>
  <c r="AX32" s="1"/>
  <c r="AP32"/>
  <c r="AO32"/>
  <c r="AK32"/>
  <c r="AJ32"/>
  <c r="AI32"/>
  <c r="AA32"/>
  <c r="Z32"/>
  <c r="V32"/>
  <c r="U32"/>
  <c r="Q32"/>
  <c r="P32"/>
  <c r="L32"/>
  <c r="K32"/>
  <c r="G32"/>
  <c r="F32"/>
  <c r="CG31"/>
  <c r="CB31"/>
  <c r="BW31"/>
  <c r="BR31"/>
  <c r="BI31"/>
  <c r="BM31" s="1"/>
  <c r="BE31"/>
  <c r="BH31" s="1"/>
  <c r="AZ31"/>
  <c r="AY31"/>
  <c r="AX31"/>
  <c r="AS31"/>
  <c r="AK31"/>
  <c r="AJ31"/>
  <c r="AI31"/>
  <c r="AD31"/>
  <c r="Y31"/>
  <c r="Q31"/>
  <c r="P31"/>
  <c r="O31"/>
  <c r="J31"/>
  <c r="CG30"/>
  <c r="CB30"/>
  <c r="BW30"/>
  <c r="BR30"/>
  <c r="BI30"/>
  <c r="BM30" s="1"/>
  <c r="BH30"/>
  <c r="BC30"/>
  <c r="AX30"/>
  <c r="AS30"/>
  <c r="AK30"/>
  <c r="AJ30"/>
  <c r="AI30"/>
  <c r="AD30"/>
  <c r="Y30"/>
  <c r="Q30"/>
  <c r="P30"/>
  <c r="O30"/>
  <c r="J30"/>
  <c r="CG29"/>
  <c r="BY29"/>
  <c r="BX29"/>
  <c r="BS29"/>
  <c r="BW29" s="1"/>
  <c r="BO29"/>
  <c r="BN29"/>
  <c r="BJ29"/>
  <c r="BI29"/>
  <c r="BE29"/>
  <c r="BD29"/>
  <c r="AZ29"/>
  <c r="AY29"/>
  <c r="AT29"/>
  <c r="AX29" s="1"/>
  <c r="AP29"/>
  <c r="AO29"/>
  <c r="AK29"/>
  <c r="AJ29"/>
  <c r="AI29"/>
  <c r="AD29"/>
  <c r="V29"/>
  <c r="U29"/>
  <c r="Q29"/>
  <c r="P29"/>
  <c r="L29"/>
  <c r="K29"/>
  <c r="G29"/>
  <c r="F29"/>
  <c r="CG28"/>
  <c r="CB28"/>
  <c r="BW28"/>
  <c r="BR28"/>
  <c r="BI28"/>
  <c r="BM28" s="1"/>
  <c r="BH28"/>
  <c r="AZ28"/>
  <c r="AY28"/>
  <c r="AX28"/>
  <c r="AS28"/>
  <c r="AK28"/>
  <c r="AJ28"/>
  <c r="AI28"/>
  <c r="AD28"/>
  <c r="Y28"/>
  <c r="Q28"/>
  <c r="P28"/>
  <c r="O28"/>
  <c r="J28"/>
  <c r="CG27"/>
  <c r="BY27"/>
  <c r="BX27"/>
  <c r="BS27"/>
  <c r="BW27" s="1"/>
  <c r="BO27"/>
  <c r="BN27"/>
  <c r="BJ27"/>
  <c r="BI27"/>
  <c r="BE27"/>
  <c r="BD27"/>
  <c r="AZ27"/>
  <c r="AY27"/>
  <c r="AT27"/>
  <c r="AX27" s="1"/>
  <c r="AP27"/>
  <c r="AO27"/>
  <c r="AK27"/>
  <c r="AJ27"/>
  <c r="AI27"/>
  <c r="AD27"/>
  <c r="V27"/>
  <c r="U27"/>
  <c r="Q27"/>
  <c r="P27"/>
  <c r="L27"/>
  <c r="K27"/>
  <c r="G27"/>
  <c r="F27"/>
  <c r="CG26"/>
  <c r="BY26"/>
  <c r="BX26"/>
  <c r="BS26"/>
  <c r="BW26" s="1"/>
  <c r="BO26"/>
  <c r="BN26"/>
  <c r="BJ26"/>
  <c r="BI26"/>
  <c r="BE26"/>
  <c r="BD26"/>
  <c r="AZ26"/>
  <c r="AY26"/>
  <c r="AX26"/>
  <c r="AP26"/>
  <c r="AS26" s="1"/>
  <c r="AK26"/>
  <c r="AJ26"/>
  <c r="AI26"/>
  <c r="AD26"/>
  <c r="V26"/>
  <c r="U26"/>
  <c r="Q26"/>
  <c r="P26"/>
  <c r="L26"/>
  <c r="K26"/>
  <c r="G26"/>
  <c r="F26"/>
  <c r="CG25"/>
  <c r="BY25"/>
  <c r="BX25"/>
  <c r="BS25"/>
  <c r="BW25" s="1"/>
  <c r="BO25"/>
  <c r="BN25"/>
  <c r="BJ25"/>
  <c r="BI25"/>
  <c r="BE25"/>
  <c r="BD25"/>
  <c r="AZ25"/>
  <c r="AY25"/>
  <c r="AX25"/>
  <c r="AS25"/>
  <c r="AK25"/>
  <c r="AJ25"/>
  <c r="AI25"/>
  <c r="AD25"/>
  <c r="V25"/>
  <c r="U25"/>
  <c r="Q25"/>
  <c r="P25"/>
  <c r="L25"/>
  <c r="K25"/>
  <c r="G25"/>
  <c r="F25"/>
  <c r="CD24"/>
  <c r="CC24"/>
  <c r="BY24"/>
  <c r="BX24"/>
  <c r="BW24"/>
  <c r="BO24"/>
  <c r="BN24"/>
  <c r="BJ24"/>
  <c r="BI24"/>
  <c r="BE24"/>
  <c r="BD24"/>
  <c r="AZ24"/>
  <c r="AY24"/>
  <c r="AT24"/>
  <c r="AP24"/>
  <c r="AO24"/>
  <c r="AK24"/>
  <c r="AJ24"/>
  <c r="AI24"/>
  <c r="AA24"/>
  <c r="Z24"/>
  <c r="V24"/>
  <c r="U24"/>
  <c r="Q24"/>
  <c r="P24"/>
  <c r="L24"/>
  <c r="K24"/>
  <c r="G24"/>
  <c r="F24"/>
  <c r="CG23"/>
  <c r="BY23"/>
  <c r="BX23"/>
  <c r="BS23"/>
  <c r="BW23" s="1"/>
  <c r="BO23"/>
  <c r="BN23"/>
  <c r="BJ23"/>
  <c r="BI23"/>
  <c r="BE23"/>
  <c r="BD23"/>
  <c r="AZ23"/>
  <c r="AY23"/>
  <c r="AT23"/>
  <c r="AX23" s="1"/>
  <c r="AP23"/>
  <c r="AO23"/>
  <c r="AK23"/>
  <c r="AJ23"/>
  <c r="AI23"/>
  <c r="AD23"/>
  <c r="V23"/>
  <c r="U23"/>
  <c r="Q23"/>
  <c r="P23"/>
  <c r="L23"/>
  <c r="K23"/>
  <c r="G23"/>
  <c r="F23"/>
  <c r="CG22"/>
  <c r="BY22"/>
  <c r="BX22"/>
  <c r="BS22"/>
  <c r="BW22" s="1"/>
  <c r="BO22"/>
  <c r="BN22"/>
  <c r="BJ22"/>
  <c r="BI22"/>
  <c r="BE22"/>
  <c r="BD22"/>
  <c r="AZ22"/>
  <c r="AY22"/>
  <c r="AU22"/>
  <c r="AT22"/>
  <c r="AP22"/>
  <c r="AO22"/>
  <c r="AK22"/>
  <c r="AJ22"/>
  <c r="AI22"/>
  <c r="AD22"/>
  <c r="V22"/>
  <c r="U22"/>
  <c r="Q22"/>
  <c r="P22"/>
  <c r="L22"/>
  <c r="K22"/>
  <c r="G22"/>
  <c r="F22"/>
  <c r="CD21"/>
  <c r="CC21"/>
  <c r="BY21"/>
  <c r="BX21"/>
  <c r="BS21"/>
  <c r="BW21" s="1"/>
  <c r="BO21"/>
  <c r="BN21"/>
  <c r="BJ21"/>
  <c r="BI21"/>
  <c r="BE21"/>
  <c r="BD21"/>
  <c r="AZ21"/>
  <c r="AY21"/>
  <c r="AT21"/>
  <c r="AX21" s="1"/>
  <c r="AP21"/>
  <c r="AO21"/>
  <c r="AK21"/>
  <c r="AJ21"/>
  <c r="AF21"/>
  <c r="AE21"/>
  <c r="AA21"/>
  <c r="Z21"/>
  <c r="V21"/>
  <c r="U21"/>
  <c r="Q21"/>
  <c r="P21"/>
  <c r="L21"/>
  <c r="K21"/>
  <c r="G21"/>
  <c r="F21"/>
  <c r="CD20"/>
  <c r="CC20"/>
  <c r="BY20"/>
  <c r="BX20"/>
  <c r="BW20"/>
  <c r="BO20"/>
  <c r="BN20"/>
  <c r="BJ20"/>
  <c r="BI20"/>
  <c r="BE20"/>
  <c r="BD20"/>
  <c r="AZ20"/>
  <c r="AY20"/>
  <c r="AT20"/>
  <c r="AX20" s="1"/>
  <c r="AP20"/>
  <c r="AO20"/>
  <c r="AK20"/>
  <c r="AJ20"/>
  <c r="AF20"/>
  <c r="AE20"/>
  <c r="AA20"/>
  <c r="Z20"/>
  <c r="V20"/>
  <c r="U20"/>
  <c r="Q20"/>
  <c r="P20"/>
  <c r="L20"/>
  <c r="K20"/>
  <c r="G20"/>
  <c r="F20"/>
  <c r="CD19"/>
  <c r="CC19"/>
  <c r="BY19"/>
  <c r="BX19"/>
  <c r="BW19"/>
  <c r="BO19"/>
  <c r="BN19"/>
  <c r="BJ19"/>
  <c r="BI19"/>
  <c r="BE19"/>
  <c r="BD19"/>
  <c r="AZ19"/>
  <c r="AY19"/>
  <c r="AT19"/>
  <c r="AX19" s="1"/>
  <c r="AP19"/>
  <c r="AO19"/>
  <c r="AK19"/>
  <c r="AJ19"/>
  <c r="AF19"/>
  <c r="AE19"/>
  <c r="AA19"/>
  <c r="Z19"/>
  <c r="V19"/>
  <c r="U19"/>
  <c r="Q19"/>
  <c r="P19"/>
  <c r="L19"/>
  <c r="K19"/>
  <c r="G19"/>
  <c r="F19"/>
  <c r="CD18"/>
  <c r="CC18"/>
  <c r="BY18"/>
  <c r="BX18"/>
  <c r="BS18"/>
  <c r="BU18" s="1"/>
  <c r="BO18"/>
  <c r="BN18"/>
  <c r="BJ18"/>
  <c r="BI18"/>
  <c r="BE18"/>
  <c r="BD18"/>
  <c r="AZ18"/>
  <c r="AY18"/>
  <c r="AT18"/>
  <c r="AX18" s="1"/>
  <c r="AP18"/>
  <c r="AO18"/>
  <c r="AK18"/>
  <c r="AJ18"/>
  <c r="AF18"/>
  <c r="AE18"/>
  <c r="AA18"/>
  <c r="Z18"/>
  <c r="V18"/>
  <c r="U18"/>
  <c r="Q18"/>
  <c r="P18"/>
  <c r="L18"/>
  <c r="K18"/>
  <c r="G18"/>
  <c r="F18"/>
  <c r="CG17"/>
  <c r="BY17"/>
  <c r="BX17"/>
  <c r="BS17"/>
  <c r="BW17" s="1"/>
  <c r="BO17"/>
  <c r="BN17"/>
  <c r="BJ17"/>
  <c r="BI17"/>
  <c r="BE17"/>
  <c r="BD17"/>
  <c r="AZ17"/>
  <c r="AY17"/>
  <c r="AX17"/>
  <c r="AS17"/>
  <c r="AK17"/>
  <c r="AJ17"/>
  <c r="AI17"/>
  <c r="AD17"/>
  <c r="V17"/>
  <c r="U17"/>
  <c r="Q17"/>
  <c r="P17"/>
  <c r="L17"/>
  <c r="K17"/>
  <c r="G17"/>
  <c r="F17"/>
  <c r="CD16"/>
  <c r="CC16"/>
  <c r="BY16"/>
  <c r="BX16"/>
  <c r="BW16"/>
  <c r="BO16"/>
  <c r="BN16"/>
  <c r="BJ16"/>
  <c r="BI16"/>
  <c r="BE16"/>
  <c r="BD16"/>
  <c r="AZ16"/>
  <c r="AY16"/>
  <c r="AT16"/>
  <c r="AX16" s="1"/>
  <c r="AP16"/>
  <c r="AO16"/>
  <c r="AK16"/>
  <c r="AJ16"/>
  <c r="AF16"/>
  <c r="AE16"/>
  <c r="AA16"/>
  <c r="Z16"/>
  <c r="V16"/>
  <c r="U16"/>
  <c r="Q16"/>
  <c r="P16"/>
  <c r="L16"/>
  <c r="K16"/>
  <c r="G16"/>
  <c r="F16"/>
  <c r="CD15"/>
  <c r="CC15"/>
  <c r="BY15"/>
  <c r="BX15"/>
  <c r="BW15"/>
  <c r="BO15"/>
  <c r="BN15"/>
  <c r="BJ15"/>
  <c r="BI15"/>
  <c r="BE15"/>
  <c r="BD15"/>
  <c r="AZ15"/>
  <c r="AY15"/>
  <c r="AT15"/>
  <c r="AX15" s="1"/>
  <c r="AP15"/>
  <c r="AO15"/>
  <c r="AK15"/>
  <c r="AJ15"/>
  <c r="AF15"/>
  <c r="AE15"/>
  <c r="AA15"/>
  <c r="Z15"/>
  <c r="V15"/>
  <c r="U15"/>
  <c r="Q15"/>
  <c r="P15"/>
  <c r="L15"/>
  <c r="K15"/>
  <c r="G15"/>
  <c r="F15"/>
  <c r="CD14"/>
  <c r="CC14"/>
  <c r="BY14"/>
  <c r="BX14"/>
  <c r="BS14"/>
  <c r="BU14" s="1"/>
  <c r="BO14"/>
  <c r="BN14"/>
  <c r="BJ14"/>
  <c r="BI14"/>
  <c r="BE14"/>
  <c r="BD14"/>
  <c r="AZ14"/>
  <c r="AY14"/>
  <c r="AT14"/>
  <c r="AX14" s="1"/>
  <c r="AP14"/>
  <c r="AO14"/>
  <c r="AK14"/>
  <c r="AJ14"/>
  <c r="AI14"/>
  <c r="AA14"/>
  <c r="Z14"/>
  <c r="V14"/>
  <c r="U14"/>
  <c r="Q14"/>
  <c r="P14"/>
  <c r="L14"/>
  <c r="K14"/>
  <c r="G14"/>
  <c r="F14"/>
  <c r="CD13"/>
  <c r="CC13"/>
  <c r="BY13"/>
  <c r="BX13"/>
  <c r="BW13"/>
  <c r="BO13"/>
  <c r="BN13"/>
  <c r="BJ13"/>
  <c r="BI13"/>
  <c r="BE13"/>
  <c r="BD13"/>
  <c r="AZ13"/>
  <c r="AY13"/>
  <c r="AT13"/>
  <c r="AV13" s="1"/>
  <c r="AP13"/>
  <c r="AO13"/>
  <c r="AK13"/>
  <c r="AJ13"/>
  <c r="AI13"/>
  <c r="AA13"/>
  <c r="Z13"/>
  <c r="V13"/>
  <c r="U13"/>
  <c r="Q13"/>
  <c r="P13"/>
  <c r="L13"/>
  <c r="K13"/>
  <c r="G13"/>
  <c r="F13"/>
  <c r="CD12"/>
  <c r="CC12"/>
  <c r="BY12"/>
  <c r="BX12"/>
  <c r="BW12"/>
  <c r="BO12"/>
  <c r="BN12"/>
  <c r="BJ12"/>
  <c r="BI12"/>
  <c r="BE12"/>
  <c r="BD12"/>
  <c r="AZ12"/>
  <c r="AY12"/>
  <c r="AT12"/>
  <c r="AX12" s="1"/>
  <c r="AP12"/>
  <c r="AO12"/>
  <c r="AK12"/>
  <c r="AJ12"/>
  <c r="AI12"/>
  <c r="AA12"/>
  <c r="Z12"/>
  <c r="V12"/>
  <c r="U12"/>
  <c r="Q12"/>
  <c r="P12"/>
  <c r="L12"/>
  <c r="K12"/>
  <c r="G12"/>
  <c r="F12"/>
  <c r="CD11"/>
  <c r="CC11"/>
  <c r="BY11"/>
  <c r="BX11"/>
  <c r="BS11"/>
  <c r="BU11" s="1"/>
  <c r="BO11"/>
  <c r="BN11"/>
  <c r="BJ11"/>
  <c r="BI11"/>
  <c r="BE11"/>
  <c r="BD11"/>
  <c r="AZ11"/>
  <c r="AY11"/>
  <c r="AU11"/>
  <c r="AT11"/>
  <c r="AP11"/>
  <c r="AO11"/>
  <c r="AK11"/>
  <c r="AJ11"/>
  <c r="AI11"/>
  <c r="AA11"/>
  <c r="Z11"/>
  <c r="V11"/>
  <c r="U11"/>
  <c r="Q11"/>
  <c r="P11"/>
  <c r="L11"/>
  <c r="K11"/>
  <c r="G11"/>
  <c r="F11"/>
  <c r="CD10"/>
  <c r="CC10"/>
  <c r="BY10"/>
  <c r="BX10"/>
  <c r="BW10"/>
  <c r="BO10"/>
  <c r="BN10"/>
  <c r="BJ10"/>
  <c r="BI10"/>
  <c r="BE10"/>
  <c r="BD10"/>
  <c r="AZ10"/>
  <c r="AY10"/>
  <c r="AT10"/>
  <c r="AV10" s="1"/>
  <c r="AP10"/>
  <c r="AO10"/>
  <c r="AK10"/>
  <c r="AJ10"/>
  <c r="AF10"/>
  <c r="AE10"/>
  <c r="AA10"/>
  <c r="Z10"/>
  <c r="V10"/>
  <c r="U10"/>
  <c r="Q10"/>
  <c r="P10"/>
  <c r="L10"/>
  <c r="K10"/>
  <c r="G10"/>
  <c r="F10"/>
  <c r="CD9"/>
  <c r="CC9"/>
  <c r="BY9"/>
  <c r="BX9"/>
  <c r="BW9"/>
  <c r="BO9"/>
  <c r="BN9"/>
  <c r="BJ9"/>
  <c r="BI9"/>
  <c r="BE9"/>
  <c r="BD9"/>
  <c r="AZ9"/>
  <c r="AY9"/>
  <c r="AT9"/>
  <c r="AX9" s="1"/>
  <c r="AP9"/>
  <c r="AO9"/>
  <c r="AK9"/>
  <c r="AJ9"/>
  <c r="AI9"/>
  <c r="AA9"/>
  <c r="Z9"/>
  <c r="V9"/>
  <c r="U9"/>
  <c r="Q9"/>
  <c r="P9"/>
  <c r="L9"/>
  <c r="K9"/>
  <c r="G9"/>
  <c r="F9"/>
  <c r="AG263" i="1"/>
  <c r="AE263"/>
  <c r="AC263"/>
  <c r="AA263"/>
  <c r="Y263"/>
  <c r="V263"/>
  <c r="T263"/>
  <c r="P263"/>
  <c r="N263"/>
  <c r="AF262"/>
  <c r="AD262"/>
  <c r="AB262"/>
  <c r="Z262"/>
  <c r="X262"/>
  <c r="AH262" s="1"/>
  <c r="U262"/>
  <c r="S262"/>
  <c r="Q262"/>
  <c r="O262"/>
  <c r="M262"/>
  <c r="L262"/>
  <c r="K262"/>
  <c r="J262"/>
  <c r="I262"/>
  <c r="H262"/>
  <c r="G262"/>
  <c r="F262"/>
  <c r="E262"/>
  <c r="D262"/>
  <c r="C262"/>
  <c r="AF261"/>
  <c r="AD261"/>
  <c r="AB261"/>
  <c r="Z261"/>
  <c r="X261"/>
  <c r="AH261" s="1"/>
  <c r="U261"/>
  <c r="S261"/>
  <c r="Q261"/>
  <c r="O261"/>
  <c r="M261"/>
  <c r="L261"/>
  <c r="K261"/>
  <c r="J261"/>
  <c r="I261"/>
  <c r="H261"/>
  <c r="G261"/>
  <c r="F261"/>
  <c r="E261"/>
  <c r="D261"/>
  <c r="C261"/>
  <c r="AF260"/>
  <c r="AD260"/>
  <c r="AB260"/>
  <c r="Z260"/>
  <c r="X260"/>
  <c r="AH260" s="1"/>
  <c r="U260"/>
  <c r="S260"/>
  <c r="Q260"/>
  <c r="O260"/>
  <c r="M260"/>
  <c r="L260"/>
  <c r="K260"/>
  <c r="J260"/>
  <c r="I260"/>
  <c r="H260"/>
  <c r="G260"/>
  <c r="F260"/>
  <c r="E260"/>
  <c r="D260"/>
  <c r="C260"/>
  <c r="AF259"/>
  <c r="AD259"/>
  <c r="AB259"/>
  <c r="Z259"/>
  <c r="X259"/>
  <c r="AH259" s="1"/>
  <c r="U259"/>
  <c r="S259"/>
  <c r="Q259"/>
  <c r="O259"/>
  <c r="M259"/>
  <c r="L259"/>
  <c r="K259"/>
  <c r="J259"/>
  <c r="I259"/>
  <c r="H259"/>
  <c r="G259"/>
  <c r="F259"/>
  <c r="E259"/>
  <c r="D259"/>
  <c r="C259"/>
  <c r="AF258"/>
  <c r="AD258"/>
  <c r="AB258"/>
  <c r="Z258"/>
  <c r="X258"/>
  <c r="AH258" s="1"/>
  <c r="U258"/>
  <c r="S258"/>
  <c r="Q258"/>
  <c r="O258"/>
  <c r="M258"/>
  <c r="L258"/>
  <c r="K258"/>
  <c r="J258"/>
  <c r="I258"/>
  <c r="H258"/>
  <c r="G258"/>
  <c r="F258"/>
  <c r="E258"/>
  <c r="D258"/>
  <c r="C258"/>
  <c r="AF257"/>
  <c r="AD257"/>
  <c r="AB257"/>
  <c r="Z257"/>
  <c r="X257"/>
  <c r="AH257" s="1"/>
  <c r="U257"/>
  <c r="S257"/>
  <c r="Q257"/>
  <c r="O257"/>
  <c r="M257"/>
  <c r="L257"/>
  <c r="K257"/>
  <c r="J257"/>
  <c r="I257"/>
  <c r="H257"/>
  <c r="G257"/>
  <c r="F257"/>
  <c r="E257"/>
  <c r="D257"/>
  <c r="C257"/>
  <c r="AF256"/>
  <c r="AD256"/>
  <c r="AB256"/>
  <c r="Z256"/>
  <c r="X256"/>
  <c r="AH256" s="1"/>
  <c r="U256"/>
  <c r="S256"/>
  <c r="Q256"/>
  <c r="O256"/>
  <c r="M256"/>
  <c r="L256"/>
  <c r="K256"/>
  <c r="J256"/>
  <c r="I256"/>
  <c r="H256"/>
  <c r="G256"/>
  <c r="F256"/>
  <c r="E256"/>
  <c r="D256"/>
  <c r="C256"/>
  <c r="AF255"/>
  <c r="AD255"/>
  <c r="AB255"/>
  <c r="Z255"/>
  <c r="X255"/>
  <c r="AH255" s="1"/>
  <c r="U255"/>
  <c r="S255"/>
  <c r="Q255"/>
  <c r="O255"/>
  <c r="M255"/>
  <c r="L255"/>
  <c r="K255"/>
  <c r="J255"/>
  <c r="I255"/>
  <c r="H255"/>
  <c r="G255"/>
  <c r="F255"/>
  <c r="E255"/>
  <c r="D255"/>
  <c r="C255"/>
  <c r="AF254"/>
  <c r="AD254"/>
  <c r="AB254"/>
  <c r="Z254"/>
  <c r="X254"/>
  <c r="AH254" s="1"/>
  <c r="U254"/>
  <c r="S254"/>
  <c r="Q254"/>
  <c r="O254"/>
  <c r="M254"/>
  <c r="L254"/>
  <c r="K254"/>
  <c r="J254"/>
  <c r="I254"/>
  <c r="H254"/>
  <c r="G254"/>
  <c r="F254"/>
  <c r="E254"/>
  <c r="D254"/>
  <c r="C254"/>
  <c r="AF253"/>
  <c r="AD253"/>
  <c r="AB253"/>
  <c r="Z253"/>
  <c r="X253"/>
  <c r="AH253" s="1"/>
  <c r="U253"/>
  <c r="S253"/>
  <c r="Q253"/>
  <c r="O253"/>
  <c r="M253"/>
  <c r="L253"/>
  <c r="K253"/>
  <c r="J253"/>
  <c r="I253"/>
  <c r="H253"/>
  <c r="G253"/>
  <c r="F253"/>
  <c r="E253"/>
  <c r="D253"/>
  <c r="C253"/>
  <c r="AF252"/>
  <c r="AD252"/>
  <c r="AB252"/>
  <c r="Z252"/>
  <c r="X252"/>
  <c r="AH252" s="1"/>
  <c r="U252"/>
  <c r="S252"/>
  <c r="Q252"/>
  <c r="O252"/>
  <c r="M252"/>
  <c r="L252"/>
  <c r="K252"/>
  <c r="J252"/>
  <c r="I252"/>
  <c r="H252"/>
  <c r="G252"/>
  <c r="F252"/>
  <c r="E252"/>
  <c r="D252"/>
  <c r="C252"/>
  <c r="AF251"/>
  <c r="AD251"/>
  <c r="AB251"/>
  <c r="Z251"/>
  <c r="X251"/>
  <c r="AH251" s="1"/>
  <c r="U251"/>
  <c r="S251"/>
  <c r="Q251"/>
  <c r="O251"/>
  <c r="M251"/>
  <c r="L251"/>
  <c r="K251"/>
  <c r="J251"/>
  <c r="I251"/>
  <c r="H251"/>
  <c r="G251"/>
  <c r="F251"/>
  <c r="E251"/>
  <c r="D251"/>
  <c r="C251"/>
  <c r="AF250"/>
  <c r="AD250"/>
  <c r="AB250"/>
  <c r="Z250"/>
  <c r="X250"/>
  <c r="AH250" s="1"/>
  <c r="U250"/>
  <c r="S250"/>
  <c r="Q250"/>
  <c r="O250"/>
  <c r="M250"/>
  <c r="L250"/>
  <c r="K250"/>
  <c r="J250"/>
  <c r="I250"/>
  <c r="H250"/>
  <c r="G250"/>
  <c r="F250"/>
  <c r="E250"/>
  <c r="D250"/>
  <c r="C250"/>
  <c r="AF249"/>
  <c r="AD249"/>
  <c r="AB249"/>
  <c r="Z249"/>
  <c r="X249"/>
  <c r="AH249" s="1"/>
  <c r="U249"/>
  <c r="S249"/>
  <c r="Q249"/>
  <c r="O249"/>
  <c r="M249"/>
  <c r="L249"/>
  <c r="K249"/>
  <c r="J249"/>
  <c r="I249"/>
  <c r="H249"/>
  <c r="G249"/>
  <c r="F249"/>
  <c r="E249"/>
  <c r="D249"/>
  <c r="C249"/>
  <c r="AF248"/>
  <c r="AD248"/>
  <c r="AB248"/>
  <c r="Z248"/>
  <c r="X248"/>
  <c r="AH248" s="1"/>
  <c r="U248"/>
  <c r="S248"/>
  <c r="Q248"/>
  <c r="O248"/>
  <c r="M248"/>
  <c r="L248"/>
  <c r="K248"/>
  <c r="J248"/>
  <c r="I248"/>
  <c r="H248"/>
  <c r="G248"/>
  <c r="F248"/>
  <c r="E248"/>
  <c r="D248"/>
  <c r="C248"/>
  <c r="AF247"/>
  <c r="AD247"/>
  <c r="AB247"/>
  <c r="Z247"/>
  <c r="X247"/>
  <c r="AH247" s="1"/>
  <c r="U247"/>
  <c r="S247"/>
  <c r="Q247"/>
  <c r="O247"/>
  <c r="M247"/>
  <c r="L247"/>
  <c r="K247"/>
  <c r="J247"/>
  <c r="I247"/>
  <c r="H247"/>
  <c r="G247"/>
  <c r="F247"/>
  <c r="E247"/>
  <c r="D247"/>
  <c r="C247"/>
  <c r="AF246"/>
  <c r="AD246"/>
  <c r="AB246"/>
  <c r="Z246"/>
  <c r="X246"/>
  <c r="AH246" s="1"/>
  <c r="U246"/>
  <c r="S246"/>
  <c r="Q246"/>
  <c r="O246"/>
  <c r="M246"/>
  <c r="L246"/>
  <c r="K246"/>
  <c r="J246"/>
  <c r="I246"/>
  <c r="H246"/>
  <c r="G246"/>
  <c r="F246"/>
  <c r="E246"/>
  <c r="D246"/>
  <c r="C246"/>
  <c r="AF245"/>
  <c r="AD245"/>
  <c r="AB245"/>
  <c r="Z245"/>
  <c r="X245"/>
  <c r="AH245" s="1"/>
  <c r="U245"/>
  <c r="S245"/>
  <c r="Q245"/>
  <c r="O245"/>
  <c r="M245"/>
  <c r="L245"/>
  <c r="K245"/>
  <c r="J245"/>
  <c r="I245"/>
  <c r="H245"/>
  <c r="G245"/>
  <c r="F245"/>
  <c r="E245"/>
  <c r="D245"/>
  <c r="C245"/>
  <c r="AF244"/>
  <c r="AD244"/>
  <c r="AB244"/>
  <c r="Z244"/>
  <c r="X244"/>
  <c r="AH244" s="1"/>
  <c r="U244"/>
  <c r="S244"/>
  <c r="Q244"/>
  <c r="O244"/>
  <c r="M244"/>
  <c r="L244"/>
  <c r="K244"/>
  <c r="J244"/>
  <c r="I244"/>
  <c r="H244"/>
  <c r="G244"/>
  <c r="F244"/>
  <c r="E244"/>
  <c r="D244"/>
  <c r="C244"/>
  <c r="AF243"/>
  <c r="AD243"/>
  <c r="AB243"/>
  <c r="Z243"/>
  <c r="X243"/>
  <c r="AH243" s="1"/>
  <c r="U243"/>
  <c r="S243"/>
  <c r="Q243"/>
  <c r="O243"/>
  <c r="M243"/>
  <c r="L243"/>
  <c r="K243"/>
  <c r="J243"/>
  <c r="I243"/>
  <c r="H243"/>
  <c r="G243"/>
  <c r="F243"/>
  <c r="E243"/>
  <c r="D243"/>
  <c r="C243"/>
  <c r="AF242"/>
  <c r="AD242"/>
  <c r="AB242"/>
  <c r="Z242"/>
  <c r="X242"/>
  <c r="AH242" s="1"/>
  <c r="U242"/>
  <c r="S242"/>
  <c r="Q242"/>
  <c r="O242"/>
  <c r="M242"/>
  <c r="L242"/>
  <c r="K242"/>
  <c r="J242"/>
  <c r="I242"/>
  <c r="H242"/>
  <c r="G242"/>
  <c r="F242"/>
  <c r="E242"/>
  <c r="D242"/>
  <c r="C242"/>
  <c r="AF241"/>
  <c r="AD241"/>
  <c r="AB241"/>
  <c r="Z241"/>
  <c r="X241"/>
  <c r="AH241" s="1"/>
  <c r="U241"/>
  <c r="S241"/>
  <c r="Q241"/>
  <c r="O241"/>
  <c r="M241"/>
  <c r="W241" s="1"/>
  <c r="L241"/>
  <c r="K241"/>
  <c r="J241"/>
  <c r="I241"/>
  <c r="H241"/>
  <c r="G241"/>
  <c r="F241"/>
  <c r="E241"/>
  <c r="D241"/>
  <c r="C241"/>
  <c r="AI241" s="1"/>
  <c r="AF240"/>
  <c r="AD240"/>
  <c r="AB240"/>
  <c r="Z240"/>
  <c r="X240"/>
  <c r="U240"/>
  <c r="S240"/>
  <c r="Q240"/>
  <c r="O240"/>
  <c r="M240"/>
  <c r="L240"/>
  <c r="K240"/>
  <c r="J240"/>
  <c r="I240"/>
  <c r="H240"/>
  <c r="G240"/>
  <c r="F240"/>
  <c r="E240"/>
  <c r="D240"/>
  <c r="C240"/>
  <c r="AF239"/>
  <c r="AD239"/>
  <c r="AB239"/>
  <c r="Z239"/>
  <c r="X239"/>
  <c r="AH239" s="1"/>
  <c r="U239"/>
  <c r="S239"/>
  <c r="Q239"/>
  <c r="O239"/>
  <c r="M239"/>
  <c r="L239"/>
  <c r="K239"/>
  <c r="J239"/>
  <c r="I239"/>
  <c r="H239"/>
  <c r="G239"/>
  <c r="F239"/>
  <c r="E239"/>
  <c r="D239"/>
  <c r="C239"/>
  <c r="AF238"/>
  <c r="AD238"/>
  <c r="AB238"/>
  <c r="Z238"/>
  <c r="X238"/>
  <c r="U238"/>
  <c r="S238"/>
  <c r="Q238"/>
  <c r="O238"/>
  <c r="M238"/>
  <c r="W238" s="1"/>
  <c r="L238"/>
  <c r="K238"/>
  <c r="J238"/>
  <c r="I238"/>
  <c r="H238"/>
  <c r="G238"/>
  <c r="F238"/>
  <c r="E238"/>
  <c r="D238"/>
  <c r="C238"/>
  <c r="AF237"/>
  <c r="AD237"/>
  <c r="AB237"/>
  <c r="Z237"/>
  <c r="X237"/>
  <c r="U237"/>
  <c r="S237"/>
  <c r="Q237"/>
  <c r="O237"/>
  <c r="M237"/>
  <c r="W237" s="1"/>
  <c r="L237"/>
  <c r="K237"/>
  <c r="J237"/>
  <c r="I237"/>
  <c r="H237"/>
  <c r="G237"/>
  <c r="F237"/>
  <c r="E237"/>
  <c r="D237"/>
  <c r="C237"/>
  <c r="AF236"/>
  <c r="AD236"/>
  <c r="AB236"/>
  <c r="Z236"/>
  <c r="X236"/>
  <c r="U236"/>
  <c r="S236"/>
  <c r="Q236"/>
  <c r="O236"/>
  <c r="M236"/>
  <c r="W236" s="1"/>
  <c r="L236"/>
  <c r="K236"/>
  <c r="J236"/>
  <c r="I236"/>
  <c r="H236"/>
  <c r="G236"/>
  <c r="F236"/>
  <c r="E236"/>
  <c r="D236"/>
  <c r="C236"/>
  <c r="AF235"/>
  <c r="AD235"/>
  <c r="AB235"/>
  <c r="Z235"/>
  <c r="X235"/>
  <c r="AH235" s="1"/>
  <c r="U235"/>
  <c r="S235"/>
  <c r="Q235"/>
  <c r="O235"/>
  <c r="M235"/>
  <c r="W235" s="1"/>
  <c r="L235"/>
  <c r="K235"/>
  <c r="J235"/>
  <c r="I235"/>
  <c r="H235"/>
  <c r="G235"/>
  <c r="F235"/>
  <c r="E235"/>
  <c r="D235"/>
  <c r="C235"/>
  <c r="AI235" s="1"/>
  <c r="AF234"/>
  <c r="AD234"/>
  <c r="AB234"/>
  <c r="Z234"/>
  <c r="X234"/>
  <c r="U234"/>
  <c r="S234"/>
  <c r="Q234"/>
  <c r="O234"/>
  <c r="M234"/>
  <c r="W234" s="1"/>
  <c r="L234"/>
  <c r="K234"/>
  <c r="J234"/>
  <c r="I234"/>
  <c r="H234"/>
  <c r="G234"/>
  <c r="F234"/>
  <c r="E234"/>
  <c r="D234"/>
  <c r="C234"/>
  <c r="AF233"/>
  <c r="AD233"/>
  <c r="AB233"/>
  <c r="Z233"/>
  <c r="X233"/>
  <c r="AH233" s="1"/>
  <c r="U233"/>
  <c r="S233"/>
  <c r="Q233"/>
  <c r="O233"/>
  <c r="M233"/>
  <c r="W233" s="1"/>
  <c r="L233"/>
  <c r="K233"/>
  <c r="J233"/>
  <c r="I233"/>
  <c r="H233"/>
  <c r="G233"/>
  <c r="F233"/>
  <c r="E233"/>
  <c r="D233"/>
  <c r="C233"/>
  <c r="AJ233" s="1"/>
  <c r="AF232"/>
  <c r="AD232"/>
  <c r="AB232"/>
  <c r="Z232"/>
  <c r="X232"/>
  <c r="U232"/>
  <c r="S232"/>
  <c r="Q232"/>
  <c r="O232"/>
  <c r="M232"/>
  <c r="W232" s="1"/>
  <c r="L232"/>
  <c r="K232"/>
  <c r="J232"/>
  <c r="I232"/>
  <c r="H232"/>
  <c r="G232"/>
  <c r="F232"/>
  <c r="E232"/>
  <c r="D232"/>
  <c r="C232"/>
  <c r="AF231"/>
  <c r="AD231"/>
  <c r="AB231"/>
  <c r="Z231"/>
  <c r="X231"/>
  <c r="AH231" s="1"/>
  <c r="U231"/>
  <c r="S231"/>
  <c r="Q231"/>
  <c r="O231"/>
  <c r="M231"/>
  <c r="L231"/>
  <c r="K231"/>
  <c r="J231"/>
  <c r="I231"/>
  <c r="H231"/>
  <c r="G231"/>
  <c r="F231"/>
  <c r="E231"/>
  <c r="D231"/>
  <c r="C231"/>
  <c r="AF230"/>
  <c r="AD230"/>
  <c r="AB230"/>
  <c r="Z230"/>
  <c r="X230"/>
  <c r="AH230" s="1"/>
  <c r="U230"/>
  <c r="S230"/>
  <c r="Q230"/>
  <c r="O230"/>
  <c r="M230"/>
  <c r="L230"/>
  <c r="K230"/>
  <c r="J230"/>
  <c r="I230"/>
  <c r="H230"/>
  <c r="G230"/>
  <c r="F230"/>
  <c r="E230"/>
  <c r="D230"/>
  <c r="C230"/>
  <c r="AF229"/>
  <c r="AD229"/>
  <c r="AB229"/>
  <c r="Z229"/>
  <c r="X229"/>
  <c r="AH229" s="1"/>
  <c r="U229"/>
  <c r="S229"/>
  <c r="Q229"/>
  <c r="O229"/>
  <c r="M229"/>
  <c r="W229" s="1"/>
  <c r="L229"/>
  <c r="K229"/>
  <c r="J229"/>
  <c r="I229"/>
  <c r="H229"/>
  <c r="G229"/>
  <c r="F229"/>
  <c r="E229"/>
  <c r="D229"/>
  <c r="C229"/>
  <c r="AI229" s="1"/>
  <c r="AF228"/>
  <c r="AD228"/>
  <c r="AB228"/>
  <c r="Z228"/>
  <c r="X228"/>
  <c r="U228"/>
  <c r="S228"/>
  <c r="Q228"/>
  <c r="O228"/>
  <c r="M228"/>
  <c r="W228" s="1"/>
  <c r="L228"/>
  <c r="K228"/>
  <c r="J228"/>
  <c r="I228"/>
  <c r="H228"/>
  <c r="G228"/>
  <c r="F228"/>
  <c r="E228"/>
  <c r="D228"/>
  <c r="C228"/>
  <c r="AF227"/>
  <c r="AD227"/>
  <c r="AB227"/>
  <c r="Z227"/>
  <c r="X227"/>
  <c r="AH227" s="1"/>
  <c r="U227"/>
  <c r="S227"/>
  <c r="Q227"/>
  <c r="O227"/>
  <c r="M227"/>
  <c r="L227"/>
  <c r="K227"/>
  <c r="J227"/>
  <c r="I227"/>
  <c r="H227"/>
  <c r="G227"/>
  <c r="F227"/>
  <c r="E227"/>
  <c r="D227"/>
  <c r="C227"/>
  <c r="AF226"/>
  <c r="AD226"/>
  <c r="AB226"/>
  <c r="Z226"/>
  <c r="X226"/>
  <c r="U226"/>
  <c r="S226"/>
  <c r="Q226"/>
  <c r="O226"/>
  <c r="M226"/>
  <c r="W226" s="1"/>
  <c r="L226"/>
  <c r="K226"/>
  <c r="J226"/>
  <c r="I226"/>
  <c r="H226"/>
  <c r="G226"/>
  <c r="F226"/>
  <c r="E226"/>
  <c r="D226"/>
  <c r="C226"/>
  <c r="AF225"/>
  <c r="AD225"/>
  <c r="AB225"/>
  <c r="Z225"/>
  <c r="X225"/>
  <c r="AH225" s="1"/>
  <c r="U225"/>
  <c r="S225"/>
  <c r="Q225"/>
  <c r="O225"/>
  <c r="M225"/>
  <c r="W225" s="1"/>
  <c r="L225"/>
  <c r="K225"/>
  <c r="J225"/>
  <c r="I225"/>
  <c r="H225"/>
  <c r="G225"/>
  <c r="F225"/>
  <c r="E225"/>
  <c r="D225"/>
  <c r="C225"/>
  <c r="AI225" s="1"/>
  <c r="AF224"/>
  <c r="AD224"/>
  <c r="AB224"/>
  <c r="Z224"/>
  <c r="X224"/>
  <c r="AH224" s="1"/>
  <c r="U224"/>
  <c r="S224"/>
  <c r="Q224"/>
  <c r="O224"/>
  <c r="M224"/>
  <c r="W224" s="1"/>
  <c r="L224"/>
  <c r="K224"/>
  <c r="J224"/>
  <c r="I224"/>
  <c r="H224"/>
  <c r="G224"/>
  <c r="F224"/>
  <c r="E224"/>
  <c r="D224"/>
  <c r="C224"/>
  <c r="AI224" s="1"/>
  <c r="AF223"/>
  <c r="AD223"/>
  <c r="AB223"/>
  <c r="Z223"/>
  <c r="X223"/>
  <c r="U223"/>
  <c r="S223"/>
  <c r="Q223"/>
  <c r="O223"/>
  <c r="M223"/>
  <c r="W223" s="1"/>
  <c r="L223"/>
  <c r="K223"/>
  <c r="J223"/>
  <c r="I223"/>
  <c r="H223"/>
  <c r="G223"/>
  <c r="F223"/>
  <c r="E223"/>
  <c r="D223"/>
  <c r="C223"/>
  <c r="AF222"/>
  <c r="AD222"/>
  <c r="AB222"/>
  <c r="Z222"/>
  <c r="X222"/>
  <c r="AH222" s="1"/>
  <c r="U222"/>
  <c r="S222"/>
  <c r="Q222"/>
  <c r="O222"/>
  <c r="M222"/>
  <c r="L222"/>
  <c r="K222"/>
  <c r="J222"/>
  <c r="I222"/>
  <c r="H222"/>
  <c r="G222"/>
  <c r="F222"/>
  <c r="E222"/>
  <c r="D222"/>
  <c r="C222"/>
  <c r="AF221"/>
  <c r="AD221"/>
  <c r="AB221"/>
  <c r="Z221"/>
  <c r="X221"/>
  <c r="AH221" s="1"/>
  <c r="U221"/>
  <c r="S221"/>
  <c r="Q221"/>
  <c r="O221"/>
  <c r="M221"/>
  <c r="W221" s="1"/>
  <c r="L221"/>
  <c r="K221"/>
  <c r="J221"/>
  <c r="I221"/>
  <c r="H221"/>
  <c r="G221"/>
  <c r="F221"/>
  <c r="E221"/>
  <c r="D221"/>
  <c r="C221"/>
  <c r="AI221" s="1"/>
  <c r="AF220"/>
  <c r="AD220"/>
  <c r="AB220"/>
  <c r="Z220"/>
  <c r="X220"/>
  <c r="U220"/>
  <c r="S220"/>
  <c r="Q220"/>
  <c r="O220"/>
  <c r="M220"/>
  <c r="W220" s="1"/>
  <c r="L220"/>
  <c r="K220"/>
  <c r="J220"/>
  <c r="I220"/>
  <c r="H220"/>
  <c r="G220"/>
  <c r="F220"/>
  <c r="E220"/>
  <c r="D220"/>
  <c r="C220"/>
  <c r="AF219"/>
  <c r="AD219"/>
  <c r="AB219"/>
  <c r="Z219"/>
  <c r="X219"/>
  <c r="AH219" s="1"/>
  <c r="U219"/>
  <c r="S219"/>
  <c r="Q219"/>
  <c r="O219"/>
  <c r="M219"/>
  <c r="L219"/>
  <c r="K219"/>
  <c r="J219"/>
  <c r="I219"/>
  <c r="H219"/>
  <c r="G219"/>
  <c r="F219"/>
  <c r="E219"/>
  <c r="D219"/>
  <c r="C219"/>
  <c r="AF218"/>
  <c r="AD218"/>
  <c r="AB218"/>
  <c r="Z218"/>
  <c r="X218"/>
  <c r="U218"/>
  <c r="S218"/>
  <c r="Q218"/>
  <c r="O218"/>
  <c r="M218"/>
  <c r="W218" s="1"/>
  <c r="L218"/>
  <c r="K218"/>
  <c r="J218"/>
  <c r="I218"/>
  <c r="H218"/>
  <c r="G218"/>
  <c r="F218"/>
  <c r="E218"/>
  <c r="D218"/>
  <c r="C218"/>
  <c r="AF217"/>
  <c r="AD217"/>
  <c r="AB217"/>
  <c r="Z217"/>
  <c r="X217"/>
  <c r="AH217" s="1"/>
  <c r="U217"/>
  <c r="S217"/>
  <c r="Q217"/>
  <c r="O217"/>
  <c r="M217"/>
  <c r="W217" s="1"/>
  <c r="L217"/>
  <c r="K217"/>
  <c r="J217"/>
  <c r="I217"/>
  <c r="H217"/>
  <c r="G217"/>
  <c r="F217"/>
  <c r="E217"/>
  <c r="D217"/>
  <c r="C217"/>
  <c r="AI217" s="1"/>
  <c r="AF216"/>
  <c r="AD216"/>
  <c r="AB216"/>
  <c r="Z216"/>
  <c r="X216"/>
  <c r="U216"/>
  <c r="S216"/>
  <c r="Q216"/>
  <c r="O216"/>
  <c r="M216"/>
  <c r="W216" s="1"/>
  <c r="L216"/>
  <c r="K216"/>
  <c r="J216"/>
  <c r="I216"/>
  <c r="H216"/>
  <c r="G216"/>
  <c r="F216"/>
  <c r="E216"/>
  <c r="D216"/>
  <c r="C216"/>
  <c r="AF215"/>
  <c r="AD215"/>
  <c r="AB215"/>
  <c r="Z215"/>
  <c r="X215"/>
  <c r="AH215" s="1"/>
  <c r="U215"/>
  <c r="S215"/>
  <c r="Q215"/>
  <c r="O215"/>
  <c r="M215"/>
  <c r="L215"/>
  <c r="K215"/>
  <c r="J215"/>
  <c r="I215"/>
  <c r="H215"/>
  <c r="G215"/>
  <c r="F215"/>
  <c r="E215"/>
  <c r="D215"/>
  <c r="C215"/>
  <c r="AF214"/>
  <c r="AD214"/>
  <c r="AB214"/>
  <c r="Z214"/>
  <c r="X214"/>
  <c r="U214"/>
  <c r="S214"/>
  <c r="Q214"/>
  <c r="O214"/>
  <c r="M214"/>
  <c r="W214" s="1"/>
  <c r="L214"/>
  <c r="K214"/>
  <c r="J214"/>
  <c r="I214"/>
  <c r="H214"/>
  <c r="G214"/>
  <c r="F214"/>
  <c r="E214"/>
  <c r="D214"/>
  <c r="C214"/>
  <c r="AF213"/>
  <c r="AD213"/>
  <c r="AB213"/>
  <c r="Z213"/>
  <c r="X213"/>
  <c r="AH213" s="1"/>
  <c r="U213"/>
  <c r="S213"/>
  <c r="Q213"/>
  <c r="O213"/>
  <c r="M213"/>
  <c r="L213"/>
  <c r="K213"/>
  <c r="J213"/>
  <c r="I213"/>
  <c r="H213"/>
  <c r="G213"/>
  <c r="F213"/>
  <c r="E213"/>
  <c r="D213"/>
  <c r="C213"/>
  <c r="AF212"/>
  <c r="AD212"/>
  <c r="AB212"/>
  <c r="Z212"/>
  <c r="X212"/>
  <c r="AH212" s="1"/>
  <c r="U212"/>
  <c r="S212"/>
  <c r="Q212"/>
  <c r="O212"/>
  <c r="M212"/>
  <c r="L212"/>
  <c r="K212"/>
  <c r="J212"/>
  <c r="I212"/>
  <c r="H212"/>
  <c r="G212"/>
  <c r="F212"/>
  <c r="E212"/>
  <c r="D212"/>
  <c r="C212"/>
  <c r="AF211"/>
  <c r="AD211"/>
  <c r="AB211"/>
  <c r="Z211"/>
  <c r="X211"/>
  <c r="AH211" s="1"/>
  <c r="U211"/>
  <c r="S211"/>
  <c r="Q211"/>
  <c r="O211"/>
  <c r="M211"/>
  <c r="W211" s="1"/>
  <c r="L211"/>
  <c r="K211"/>
  <c r="J211"/>
  <c r="I211"/>
  <c r="H211"/>
  <c r="G211"/>
  <c r="F211"/>
  <c r="E211"/>
  <c r="D211"/>
  <c r="C211"/>
  <c r="AI211" s="1"/>
  <c r="AF210"/>
  <c r="AD210"/>
  <c r="AB210"/>
  <c r="Z210"/>
  <c r="X210"/>
  <c r="U210"/>
  <c r="S210"/>
  <c r="Q210"/>
  <c r="O210"/>
  <c r="M210"/>
  <c r="W210" s="1"/>
  <c r="L210"/>
  <c r="K210"/>
  <c r="J210"/>
  <c r="I210"/>
  <c r="H210"/>
  <c r="G210"/>
  <c r="F210"/>
  <c r="E210"/>
  <c r="D210"/>
  <c r="C210"/>
  <c r="AF209"/>
  <c r="AD209"/>
  <c r="AB209"/>
  <c r="Z209"/>
  <c r="X209"/>
  <c r="AH209" s="1"/>
  <c r="U209"/>
  <c r="S209"/>
  <c r="Q209"/>
  <c r="O209"/>
  <c r="M209"/>
  <c r="W209" s="1"/>
  <c r="L209"/>
  <c r="K209"/>
  <c r="J209"/>
  <c r="I209"/>
  <c r="H209"/>
  <c r="G209"/>
  <c r="F209"/>
  <c r="E209"/>
  <c r="D209"/>
  <c r="C209"/>
  <c r="AI209" s="1"/>
  <c r="AF208"/>
  <c r="AD208"/>
  <c r="AB208"/>
  <c r="Z208"/>
  <c r="X208"/>
  <c r="U208"/>
  <c r="S208"/>
  <c r="Q208"/>
  <c r="O208"/>
  <c r="M208"/>
  <c r="W208" s="1"/>
  <c r="L208"/>
  <c r="K208"/>
  <c r="J208"/>
  <c r="I208"/>
  <c r="H208"/>
  <c r="G208"/>
  <c r="F208"/>
  <c r="E208"/>
  <c r="D208"/>
  <c r="C208"/>
  <c r="AF207"/>
  <c r="AD207"/>
  <c r="AB207"/>
  <c r="Z207"/>
  <c r="X207"/>
  <c r="AH207" s="1"/>
  <c r="U207"/>
  <c r="S207"/>
  <c r="Q207"/>
  <c r="O207"/>
  <c r="M207"/>
  <c r="L207"/>
  <c r="K207"/>
  <c r="J207"/>
  <c r="I207"/>
  <c r="H207"/>
  <c r="G207"/>
  <c r="F207"/>
  <c r="E207"/>
  <c r="D207"/>
  <c r="C207"/>
  <c r="AF206"/>
  <c r="AD206"/>
  <c r="AB206"/>
  <c r="Z206"/>
  <c r="X206"/>
  <c r="U206"/>
  <c r="S206"/>
  <c r="Q206"/>
  <c r="O206"/>
  <c r="M206"/>
  <c r="W206" s="1"/>
  <c r="L206"/>
  <c r="K206"/>
  <c r="J206"/>
  <c r="I206"/>
  <c r="H206"/>
  <c r="G206"/>
  <c r="F206"/>
  <c r="E206"/>
  <c r="D206"/>
  <c r="C206"/>
  <c r="AF205"/>
  <c r="AD205"/>
  <c r="AB205"/>
  <c r="Z205"/>
  <c r="X205"/>
  <c r="AH205" s="1"/>
  <c r="U205"/>
  <c r="S205"/>
  <c r="Q205"/>
  <c r="O205"/>
  <c r="M205"/>
  <c r="W205" s="1"/>
  <c r="L205"/>
  <c r="K205"/>
  <c r="J205"/>
  <c r="I205"/>
  <c r="H205"/>
  <c r="G205"/>
  <c r="F205"/>
  <c r="E205"/>
  <c r="D205"/>
  <c r="C205"/>
  <c r="AI205" s="1"/>
  <c r="AF204"/>
  <c r="AD204"/>
  <c r="AB204"/>
  <c r="Z204"/>
  <c r="X204"/>
  <c r="U204"/>
  <c r="S204"/>
  <c r="Q204"/>
  <c r="O204"/>
  <c r="M204"/>
  <c r="W204" s="1"/>
  <c r="L204"/>
  <c r="K204"/>
  <c r="J204"/>
  <c r="I204"/>
  <c r="H204"/>
  <c r="G204"/>
  <c r="F204"/>
  <c r="E204"/>
  <c r="D204"/>
  <c r="C204"/>
  <c r="AF203"/>
  <c r="AD203"/>
  <c r="AB203"/>
  <c r="Z203"/>
  <c r="X203"/>
  <c r="AH203" s="1"/>
  <c r="U203"/>
  <c r="S203"/>
  <c r="Q203"/>
  <c r="O203"/>
  <c r="M203"/>
  <c r="L203"/>
  <c r="K203"/>
  <c r="J203"/>
  <c r="I203"/>
  <c r="H203"/>
  <c r="G203"/>
  <c r="F203"/>
  <c r="E203"/>
  <c r="D203"/>
  <c r="C203"/>
  <c r="AF202"/>
  <c r="AD202"/>
  <c r="AB202"/>
  <c r="Z202"/>
  <c r="X202"/>
  <c r="U202"/>
  <c r="S202"/>
  <c r="Q202"/>
  <c r="O202"/>
  <c r="M202"/>
  <c r="W202" s="1"/>
  <c r="L202"/>
  <c r="K202"/>
  <c r="J202"/>
  <c r="I202"/>
  <c r="H202"/>
  <c r="G202"/>
  <c r="F202"/>
  <c r="E202"/>
  <c r="D202"/>
  <c r="C202"/>
  <c r="AF201"/>
  <c r="AD201"/>
  <c r="AB201"/>
  <c r="Z201"/>
  <c r="X201"/>
  <c r="AH201" s="1"/>
  <c r="U201"/>
  <c r="S201"/>
  <c r="Q201"/>
  <c r="O201"/>
  <c r="M201"/>
  <c r="W201" s="1"/>
  <c r="L201"/>
  <c r="K201"/>
  <c r="J201"/>
  <c r="I201"/>
  <c r="H201"/>
  <c r="G201"/>
  <c r="F201"/>
  <c r="E201"/>
  <c r="D201"/>
  <c r="C201"/>
  <c r="AJ201" s="1"/>
  <c r="AF200"/>
  <c r="AD200"/>
  <c r="AB200"/>
  <c r="Z200"/>
  <c r="X200"/>
  <c r="U200"/>
  <c r="S200"/>
  <c r="Q200"/>
  <c r="O200"/>
  <c r="M200"/>
  <c r="W200" s="1"/>
  <c r="L200"/>
  <c r="K200"/>
  <c r="J200"/>
  <c r="I200"/>
  <c r="H200"/>
  <c r="G200"/>
  <c r="F200"/>
  <c r="E200"/>
  <c r="D200"/>
  <c r="C200"/>
  <c r="AF199"/>
  <c r="AD199"/>
  <c r="AB199"/>
  <c r="Z199"/>
  <c r="X199"/>
  <c r="AH199" s="1"/>
  <c r="U199"/>
  <c r="S199"/>
  <c r="Q199"/>
  <c r="O199"/>
  <c r="M199"/>
  <c r="W199" s="1"/>
  <c r="L199"/>
  <c r="K199"/>
  <c r="J199"/>
  <c r="I199"/>
  <c r="H199"/>
  <c r="G199"/>
  <c r="F199"/>
  <c r="E199"/>
  <c r="D199"/>
  <c r="C199"/>
  <c r="AI199" s="1"/>
  <c r="AF198"/>
  <c r="AD198"/>
  <c r="AB198"/>
  <c r="Z198"/>
  <c r="X198"/>
  <c r="AH198" s="1"/>
  <c r="U198"/>
  <c r="S198"/>
  <c r="Q198"/>
  <c r="O198"/>
  <c r="M198"/>
  <c r="L198"/>
  <c r="K198"/>
  <c r="J198"/>
  <c r="I198"/>
  <c r="H198"/>
  <c r="G198"/>
  <c r="F198"/>
  <c r="E198"/>
  <c r="D198"/>
  <c r="C198"/>
  <c r="AF197"/>
  <c r="AD197"/>
  <c r="AB197"/>
  <c r="Z197"/>
  <c r="X197"/>
  <c r="AH197" s="1"/>
  <c r="U197"/>
  <c r="S197"/>
  <c r="Q197"/>
  <c r="O197"/>
  <c r="M197"/>
  <c r="W197" s="1"/>
  <c r="L197"/>
  <c r="K197"/>
  <c r="J197"/>
  <c r="I197"/>
  <c r="H197"/>
  <c r="G197"/>
  <c r="F197"/>
  <c r="E197"/>
  <c r="D197"/>
  <c r="C197"/>
  <c r="AJ197" s="1"/>
  <c r="AF196"/>
  <c r="AD196"/>
  <c r="AB196"/>
  <c r="Z196"/>
  <c r="X196"/>
  <c r="AH196" s="1"/>
  <c r="U196"/>
  <c r="S196"/>
  <c r="Q196"/>
  <c r="O196"/>
  <c r="M196"/>
  <c r="L196"/>
  <c r="K196"/>
  <c r="J196"/>
  <c r="I196"/>
  <c r="H196"/>
  <c r="G196"/>
  <c r="F196"/>
  <c r="E196"/>
  <c r="D196"/>
  <c r="C196"/>
  <c r="AF195"/>
  <c r="AD195"/>
  <c r="AB195"/>
  <c r="Z195"/>
  <c r="X195"/>
  <c r="AH195" s="1"/>
  <c r="U195"/>
  <c r="S195"/>
  <c r="Q195"/>
  <c r="O195"/>
  <c r="M195"/>
  <c r="W195" s="1"/>
  <c r="L195"/>
  <c r="K195"/>
  <c r="J195"/>
  <c r="I195"/>
  <c r="H195"/>
  <c r="G195"/>
  <c r="F195"/>
  <c r="E195"/>
  <c r="D195"/>
  <c r="C195"/>
  <c r="AI195" s="1"/>
  <c r="AF194"/>
  <c r="AD194"/>
  <c r="AB194"/>
  <c r="Z194"/>
  <c r="X194"/>
  <c r="U194"/>
  <c r="S194"/>
  <c r="Q194"/>
  <c r="O194"/>
  <c r="M194"/>
  <c r="W194" s="1"/>
  <c r="L194"/>
  <c r="K194"/>
  <c r="J194"/>
  <c r="I194"/>
  <c r="H194"/>
  <c r="G194"/>
  <c r="F194"/>
  <c r="E194"/>
  <c r="D194"/>
  <c r="C194"/>
  <c r="AF193"/>
  <c r="AD193"/>
  <c r="AB193"/>
  <c r="Z193"/>
  <c r="X193"/>
  <c r="AH193" s="1"/>
  <c r="U193"/>
  <c r="S193"/>
  <c r="Q193"/>
  <c r="O193"/>
  <c r="M193"/>
  <c r="L193"/>
  <c r="K193"/>
  <c r="J193"/>
  <c r="I193"/>
  <c r="H193"/>
  <c r="G193"/>
  <c r="F193"/>
  <c r="E193"/>
  <c r="D193"/>
  <c r="C193"/>
  <c r="AF192"/>
  <c r="AD192"/>
  <c r="AB192"/>
  <c r="Z192"/>
  <c r="X192"/>
  <c r="AH192" s="1"/>
  <c r="U192"/>
  <c r="S192"/>
  <c r="Q192"/>
  <c r="O192"/>
  <c r="M192"/>
  <c r="W192" s="1"/>
  <c r="L192"/>
  <c r="K192"/>
  <c r="J192"/>
  <c r="I192"/>
  <c r="H192"/>
  <c r="G192"/>
  <c r="F192"/>
  <c r="E192"/>
  <c r="D192"/>
  <c r="C192"/>
  <c r="AI192" s="1"/>
  <c r="AF191"/>
  <c r="AD191"/>
  <c r="AB191"/>
  <c r="Z191"/>
  <c r="X191"/>
  <c r="U191"/>
  <c r="S191"/>
  <c r="Q191"/>
  <c r="O191"/>
  <c r="M191"/>
  <c r="W191" s="1"/>
  <c r="L191"/>
  <c r="K191"/>
  <c r="J191"/>
  <c r="I191"/>
  <c r="H191"/>
  <c r="G191"/>
  <c r="F191"/>
  <c r="E191"/>
  <c r="D191"/>
  <c r="C191"/>
  <c r="AF190"/>
  <c r="AD190"/>
  <c r="AB190"/>
  <c r="Z190"/>
  <c r="X190"/>
  <c r="AH190" s="1"/>
  <c r="U190"/>
  <c r="S190"/>
  <c r="Q190"/>
  <c r="O190"/>
  <c r="M190"/>
  <c r="W190" s="1"/>
  <c r="L190"/>
  <c r="K190"/>
  <c r="J190"/>
  <c r="I190"/>
  <c r="H190"/>
  <c r="G190"/>
  <c r="F190"/>
  <c r="E190"/>
  <c r="D190"/>
  <c r="C190"/>
  <c r="AF189"/>
  <c r="AD189"/>
  <c r="AB189"/>
  <c r="Z189"/>
  <c r="X189"/>
  <c r="AH189" s="1"/>
  <c r="U189"/>
  <c r="S189"/>
  <c r="Q189"/>
  <c r="O189"/>
  <c r="M189"/>
  <c r="L189"/>
  <c r="K189"/>
  <c r="J189"/>
  <c r="I189"/>
  <c r="H189"/>
  <c r="G189"/>
  <c r="F189"/>
  <c r="E189"/>
  <c r="D189"/>
  <c r="C189"/>
  <c r="AF188"/>
  <c r="AD188"/>
  <c r="AB188"/>
  <c r="Z188"/>
  <c r="X188"/>
  <c r="AH188" s="1"/>
  <c r="U188"/>
  <c r="S188"/>
  <c r="Q188"/>
  <c r="O188"/>
  <c r="M188"/>
  <c r="W188" s="1"/>
  <c r="L188"/>
  <c r="K188"/>
  <c r="J188"/>
  <c r="I188"/>
  <c r="H188"/>
  <c r="G188"/>
  <c r="F188"/>
  <c r="E188"/>
  <c r="D188"/>
  <c r="C188"/>
  <c r="AF187"/>
  <c r="AD187"/>
  <c r="AB187"/>
  <c r="Z187"/>
  <c r="X187"/>
  <c r="AH187" s="1"/>
  <c r="U187"/>
  <c r="S187"/>
  <c r="Q187"/>
  <c r="O187"/>
  <c r="M187"/>
  <c r="L187"/>
  <c r="K187"/>
  <c r="J187"/>
  <c r="I187"/>
  <c r="H187"/>
  <c r="G187"/>
  <c r="F187"/>
  <c r="E187"/>
  <c r="D187"/>
  <c r="C187"/>
  <c r="AF186"/>
  <c r="AD186"/>
  <c r="AB186"/>
  <c r="Z186"/>
  <c r="AH186" s="1"/>
  <c r="X186"/>
  <c r="U186"/>
  <c r="S186"/>
  <c r="Q186"/>
  <c r="O186"/>
  <c r="M186"/>
  <c r="L186"/>
  <c r="K186"/>
  <c r="J186"/>
  <c r="I186"/>
  <c r="H186"/>
  <c r="G186"/>
  <c r="F186"/>
  <c r="E186"/>
  <c r="D186"/>
  <c r="C186"/>
  <c r="AF185"/>
  <c r="AD185"/>
  <c r="AB185"/>
  <c r="Z185"/>
  <c r="AH185" s="1"/>
  <c r="X185"/>
  <c r="U185"/>
  <c r="S185"/>
  <c r="Q185"/>
  <c r="O185"/>
  <c r="M185"/>
  <c r="L185"/>
  <c r="K185"/>
  <c r="J185"/>
  <c r="I185"/>
  <c r="H185"/>
  <c r="G185"/>
  <c r="F185"/>
  <c r="E185"/>
  <c r="D185"/>
  <c r="C185"/>
  <c r="AF184"/>
  <c r="AD184"/>
  <c r="AB184"/>
  <c r="Z184"/>
  <c r="AH184" s="1"/>
  <c r="X184"/>
  <c r="U184"/>
  <c r="S184"/>
  <c r="Q184"/>
  <c r="O184"/>
  <c r="M184"/>
  <c r="L184"/>
  <c r="K184"/>
  <c r="J184"/>
  <c r="I184"/>
  <c r="H184"/>
  <c r="G184"/>
  <c r="F184"/>
  <c r="E184"/>
  <c r="D184"/>
  <c r="C184"/>
  <c r="AF183"/>
  <c r="AD183"/>
  <c r="AB183"/>
  <c r="Z183"/>
  <c r="AH183" s="1"/>
  <c r="X183"/>
  <c r="U183"/>
  <c r="S183"/>
  <c r="Q183"/>
  <c r="O183"/>
  <c r="M183"/>
  <c r="L183"/>
  <c r="K183"/>
  <c r="J183"/>
  <c r="I183"/>
  <c r="H183"/>
  <c r="G183"/>
  <c r="F183"/>
  <c r="E183"/>
  <c r="D183"/>
  <c r="C183"/>
  <c r="AF182"/>
  <c r="AD182"/>
  <c r="AB182"/>
  <c r="Z182"/>
  <c r="AH182" s="1"/>
  <c r="X182"/>
  <c r="U182"/>
  <c r="S182"/>
  <c r="Q182"/>
  <c r="O182"/>
  <c r="M182"/>
  <c r="L182"/>
  <c r="K182"/>
  <c r="J182"/>
  <c r="I182"/>
  <c r="H182"/>
  <c r="G182"/>
  <c r="F182"/>
  <c r="E182"/>
  <c r="D182"/>
  <c r="C182"/>
  <c r="AF181"/>
  <c r="AD181"/>
  <c r="AB181"/>
  <c r="Z181"/>
  <c r="AH181" s="1"/>
  <c r="X181"/>
  <c r="U181"/>
  <c r="S181"/>
  <c r="Q181"/>
  <c r="O181"/>
  <c r="M181"/>
  <c r="L181"/>
  <c r="K181"/>
  <c r="J181"/>
  <c r="I181"/>
  <c r="H181"/>
  <c r="G181"/>
  <c r="F181"/>
  <c r="E181"/>
  <c r="D181"/>
  <c r="C181"/>
  <c r="AF180"/>
  <c r="AD180"/>
  <c r="AB180"/>
  <c r="Z180"/>
  <c r="AH180" s="1"/>
  <c r="X180"/>
  <c r="U180"/>
  <c r="S180"/>
  <c r="Q180"/>
  <c r="O180"/>
  <c r="M180"/>
  <c r="L180"/>
  <c r="K180"/>
  <c r="J180"/>
  <c r="I180"/>
  <c r="H180"/>
  <c r="G180"/>
  <c r="F180"/>
  <c r="E180"/>
  <c r="D180"/>
  <c r="C180"/>
  <c r="AF179"/>
  <c r="AD179"/>
  <c r="AB179"/>
  <c r="Z179"/>
  <c r="AH179" s="1"/>
  <c r="X179"/>
  <c r="U179"/>
  <c r="S179"/>
  <c r="Q179"/>
  <c r="O179"/>
  <c r="M179"/>
  <c r="L179"/>
  <c r="K179"/>
  <c r="J179"/>
  <c r="I179"/>
  <c r="H179"/>
  <c r="G179"/>
  <c r="F179"/>
  <c r="E179"/>
  <c r="D179"/>
  <c r="C179"/>
  <c r="AF178"/>
  <c r="AD178"/>
  <c r="AB178"/>
  <c r="Z178"/>
  <c r="AH178" s="1"/>
  <c r="X178"/>
  <c r="U178"/>
  <c r="S178"/>
  <c r="Q178"/>
  <c r="O178"/>
  <c r="M178"/>
  <c r="L178"/>
  <c r="K178"/>
  <c r="J178"/>
  <c r="I178"/>
  <c r="H178"/>
  <c r="G178"/>
  <c r="F178"/>
  <c r="E178"/>
  <c r="D178"/>
  <c r="C178"/>
  <c r="AF177"/>
  <c r="AD177"/>
  <c r="AB177"/>
  <c r="Z177"/>
  <c r="AH177" s="1"/>
  <c r="X177"/>
  <c r="U177"/>
  <c r="S177"/>
  <c r="Q177"/>
  <c r="O177"/>
  <c r="M177"/>
  <c r="L177"/>
  <c r="K177"/>
  <c r="J177"/>
  <c r="I177"/>
  <c r="H177"/>
  <c r="G177"/>
  <c r="F177"/>
  <c r="E177"/>
  <c r="D177"/>
  <c r="C177"/>
  <c r="AF176"/>
  <c r="AD176"/>
  <c r="AB176"/>
  <c r="Z176"/>
  <c r="AH176" s="1"/>
  <c r="X176"/>
  <c r="U176"/>
  <c r="S176"/>
  <c r="Q176"/>
  <c r="O176"/>
  <c r="M176"/>
  <c r="L176"/>
  <c r="K176"/>
  <c r="J176"/>
  <c r="I176"/>
  <c r="H176"/>
  <c r="G176"/>
  <c r="F176"/>
  <c r="E176"/>
  <c r="D176"/>
  <c r="C176"/>
  <c r="AF175"/>
  <c r="AD175"/>
  <c r="AB175"/>
  <c r="Z175"/>
  <c r="AH175" s="1"/>
  <c r="X175"/>
  <c r="U175"/>
  <c r="S175"/>
  <c r="Q175"/>
  <c r="O175"/>
  <c r="M175"/>
  <c r="L175"/>
  <c r="K175"/>
  <c r="J175"/>
  <c r="I175"/>
  <c r="H175"/>
  <c r="G175"/>
  <c r="F175"/>
  <c r="E175"/>
  <c r="D175"/>
  <c r="C175"/>
  <c r="AF174"/>
  <c r="AD174"/>
  <c r="AB174"/>
  <c r="Z174"/>
  <c r="AH174" s="1"/>
  <c r="X174"/>
  <c r="U174"/>
  <c r="S174"/>
  <c r="Q174"/>
  <c r="O174"/>
  <c r="M174"/>
  <c r="L174"/>
  <c r="K174"/>
  <c r="J174"/>
  <c r="I174"/>
  <c r="H174"/>
  <c r="G174"/>
  <c r="F174"/>
  <c r="E174"/>
  <c r="D174"/>
  <c r="C174"/>
  <c r="AF173"/>
  <c r="AD173"/>
  <c r="AB173"/>
  <c r="Z173"/>
  <c r="AH173" s="1"/>
  <c r="X173"/>
  <c r="U173"/>
  <c r="S173"/>
  <c r="Q173"/>
  <c r="O173"/>
  <c r="M173"/>
  <c r="L173"/>
  <c r="K173"/>
  <c r="J173"/>
  <c r="I173"/>
  <c r="H173"/>
  <c r="G173"/>
  <c r="F173"/>
  <c r="E173"/>
  <c r="D173"/>
  <c r="C173"/>
  <c r="AF172"/>
  <c r="AD172"/>
  <c r="AB172"/>
  <c r="Z172"/>
  <c r="AH172" s="1"/>
  <c r="X172"/>
  <c r="U172"/>
  <c r="S172"/>
  <c r="Q172"/>
  <c r="O172"/>
  <c r="M172"/>
  <c r="L172"/>
  <c r="K172"/>
  <c r="J172"/>
  <c r="I172"/>
  <c r="H172"/>
  <c r="G172"/>
  <c r="F172"/>
  <c r="E172"/>
  <c r="D172"/>
  <c r="C172"/>
  <c r="AF171"/>
  <c r="AD171"/>
  <c r="AB171"/>
  <c r="Z171"/>
  <c r="AH171" s="1"/>
  <c r="X171"/>
  <c r="U171"/>
  <c r="S171"/>
  <c r="Q171"/>
  <c r="O171"/>
  <c r="M171"/>
  <c r="L171"/>
  <c r="K171"/>
  <c r="J171"/>
  <c r="I171"/>
  <c r="H171"/>
  <c r="G171"/>
  <c r="F171"/>
  <c r="E171"/>
  <c r="D171"/>
  <c r="C171"/>
  <c r="AF170"/>
  <c r="AD170"/>
  <c r="AB170"/>
  <c r="Z170"/>
  <c r="AH170" s="1"/>
  <c r="X170"/>
  <c r="U170"/>
  <c r="S170"/>
  <c r="Q170"/>
  <c r="O170"/>
  <c r="M170"/>
  <c r="L170"/>
  <c r="K170"/>
  <c r="J170"/>
  <c r="I170"/>
  <c r="H170"/>
  <c r="G170"/>
  <c r="F170"/>
  <c r="E170"/>
  <c r="D170"/>
  <c r="C170"/>
  <c r="AF169"/>
  <c r="AD169"/>
  <c r="AB169"/>
  <c r="Z169"/>
  <c r="X169"/>
  <c r="AH169" s="1"/>
  <c r="U169"/>
  <c r="S169"/>
  <c r="Q169"/>
  <c r="O169"/>
  <c r="M169"/>
  <c r="L169"/>
  <c r="K169"/>
  <c r="J169"/>
  <c r="I169"/>
  <c r="H169"/>
  <c r="G169"/>
  <c r="F169"/>
  <c r="E169"/>
  <c r="D169"/>
  <c r="C169"/>
  <c r="AF168"/>
  <c r="AD168"/>
  <c r="AB168"/>
  <c r="Z168"/>
  <c r="X168"/>
  <c r="AH168" s="1"/>
  <c r="U168"/>
  <c r="S168"/>
  <c r="Q168"/>
  <c r="O168"/>
  <c r="M168"/>
  <c r="W168" s="1"/>
  <c r="L168"/>
  <c r="K168"/>
  <c r="J168"/>
  <c r="I168"/>
  <c r="H168"/>
  <c r="G168"/>
  <c r="F168"/>
  <c r="E168"/>
  <c r="D168"/>
  <c r="C168"/>
  <c r="AI168" s="1"/>
  <c r="AF167"/>
  <c r="AD167"/>
  <c r="AB167"/>
  <c r="Z167"/>
  <c r="X167"/>
  <c r="AH167" s="1"/>
  <c r="U167"/>
  <c r="S167"/>
  <c r="Q167"/>
  <c r="O167"/>
  <c r="M167"/>
  <c r="L167"/>
  <c r="K167"/>
  <c r="J167"/>
  <c r="I167"/>
  <c r="H167"/>
  <c r="G167"/>
  <c r="F167"/>
  <c r="E167"/>
  <c r="D167"/>
  <c r="C167"/>
  <c r="AF166"/>
  <c r="AD166"/>
  <c r="AB166"/>
  <c r="Z166"/>
  <c r="X166"/>
  <c r="U166"/>
  <c r="S166"/>
  <c r="Q166"/>
  <c r="O166"/>
  <c r="M166"/>
  <c r="W166" s="1"/>
  <c r="L166"/>
  <c r="K166"/>
  <c r="J166"/>
  <c r="I166"/>
  <c r="H166"/>
  <c r="G166"/>
  <c r="F166"/>
  <c r="E166"/>
  <c r="D166"/>
  <c r="C166"/>
  <c r="AF165"/>
  <c r="AD165"/>
  <c r="AB165"/>
  <c r="Z165"/>
  <c r="X165"/>
  <c r="U165"/>
  <c r="S165"/>
  <c r="Q165"/>
  <c r="O165"/>
  <c r="M165"/>
  <c r="W165" s="1"/>
  <c r="L165"/>
  <c r="K165"/>
  <c r="J165"/>
  <c r="I165"/>
  <c r="H165"/>
  <c r="G165"/>
  <c r="F165"/>
  <c r="E165"/>
  <c r="D165"/>
  <c r="C165"/>
  <c r="AF164"/>
  <c r="AD164"/>
  <c r="AB164"/>
  <c r="Z164"/>
  <c r="X164"/>
  <c r="U164"/>
  <c r="S164"/>
  <c r="Q164"/>
  <c r="O164"/>
  <c r="M164"/>
  <c r="W164" s="1"/>
  <c r="L164"/>
  <c r="K164"/>
  <c r="J164"/>
  <c r="I164"/>
  <c r="H164"/>
  <c r="G164"/>
  <c r="F164"/>
  <c r="E164"/>
  <c r="D164"/>
  <c r="C164"/>
  <c r="AF163"/>
  <c r="AD163"/>
  <c r="AB163"/>
  <c r="Z163"/>
  <c r="X163"/>
  <c r="U163"/>
  <c r="S163"/>
  <c r="Q163"/>
  <c r="O163"/>
  <c r="M163"/>
  <c r="W163" s="1"/>
  <c r="L163"/>
  <c r="K163"/>
  <c r="J163"/>
  <c r="I163"/>
  <c r="H163"/>
  <c r="G163"/>
  <c r="F163"/>
  <c r="E163"/>
  <c r="D163"/>
  <c r="C163"/>
  <c r="AF162"/>
  <c r="AD162"/>
  <c r="AB162"/>
  <c r="Z162"/>
  <c r="X162"/>
  <c r="U162"/>
  <c r="S162"/>
  <c r="Q162"/>
  <c r="O162"/>
  <c r="M162"/>
  <c r="W162" s="1"/>
  <c r="L162"/>
  <c r="K162"/>
  <c r="J162"/>
  <c r="I162"/>
  <c r="H162"/>
  <c r="G162"/>
  <c r="F162"/>
  <c r="E162"/>
  <c r="D162"/>
  <c r="C162"/>
  <c r="AF161"/>
  <c r="AD161"/>
  <c r="AB161"/>
  <c r="Z161"/>
  <c r="X161"/>
  <c r="AH161" s="1"/>
  <c r="U161"/>
  <c r="S161"/>
  <c r="Q161"/>
  <c r="O161"/>
  <c r="M161"/>
  <c r="W161" s="1"/>
  <c r="L161"/>
  <c r="K161"/>
  <c r="J161"/>
  <c r="I161"/>
  <c r="H161"/>
  <c r="G161"/>
  <c r="F161"/>
  <c r="E161"/>
  <c r="D161"/>
  <c r="C161"/>
  <c r="AI161" s="1"/>
  <c r="AF160"/>
  <c r="AD160"/>
  <c r="AB160"/>
  <c r="Z160"/>
  <c r="X160"/>
  <c r="AH160" s="1"/>
  <c r="U160"/>
  <c r="S160"/>
  <c r="Q160"/>
  <c r="O160"/>
  <c r="M160"/>
  <c r="W160" s="1"/>
  <c r="L160"/>
  <c r="K160"/>
  <c r="J160"/>
  <c r="I160"/>
  <c r="H160"/>
  <c r="G160"/>
  <c r="F160"/>
  <c r="E160"/>
  <c r="D160"/>
  <c r="C160"/>
  <c r="AI160" s="1"/>
  <c r="AF159"/>
  <c r="AD159"/>
  <c r="AB159"/>
  <c r="Z159"/>
  <c r="X159"/>
  <c r="AH159" s="1"/>
  <c r="U159"/>
  <c r="S159"/>
  <c r="Q159"/>
  <c r="O159"/>
  <c r="M159"/>
  <c r="W159" s="1"/>
  <c r="L159"/>
  <c r="K159"/>
  <c r="J159"/>
  <c r="I159"/>
  <c r="H159"/>
  <c r="G159"/>
  <c r="F159"/>
  <c r="E159"/>
  <c r="D159"/>
  <c r="C159"/>
  <c r="AI159" s="1"/>
  <c r="AF158"/>
  <c r="AD158"/>
  <c r="AB158"/>
  <c r="Z158"/>
  <c r="X158"/>
  <c r="AH158" s="1"/>
  <c r="U158"/>
  <c r="S158"/>
  <c r="Q158"/>
  <c r="O158"/>
  <c r="M158"/>
  <c r="L158"/>
  <c r="K158"/>
  <c r="J158"/>
  <c r="I158"/>
  <c r="H158"/>
  <c r="G158"/>
  <c r="F158"/>
  <c r="E158"/>
  <c r="D158"/>
  <c r="C158"/>
  <c r="AF157"/>
  <c r="AD157"/>
  <c r="AB157"/>
  <c r="Z157"/>
  <c r="X157"/>
  <c r="AH157" s="1"/>
  <c r="U157"/>
  <c r="S157"/>
  <c r="Q157"/>
  <c r="O157"/>
  <c r="M157"/>
  <c r="W157" s="1"/>
  <c r="L157"/>
  <c r="K157"/>
  <c r="J157"/>
  <c r="I157"/>
  <c r="H157"/>
  <c r="G157"/>
  <c r="F157"/>
  <c r="E157"/>
  <c r="D157"/>
  <c r="C157"/>
  <c r="AI157" s="1"/>
  <c r="AF156"/>
  <c r="AD156"/>
  <c r="AB156"/>
  <c r="Z156"/>
  <c r="X156"/>
  <c r="U156"/>
  <c r="S156"/>
  <c r="Q156"/>
  <c r="O156"/>
  <c r="M156"/>
  <c r="W156" s="1"/>
  <c r="L156"/>
  <c r="K156"/>
  <c r="J156"/>
  <c r="I156"/>
  <c r="H156"/>
  <c r="G156"/>
  <c r="F156"/>
  <c r="E156"/>
  <c r="D156"/>
  <c r="C156"/>
  <c r="AF155"/>
  <c r="AD155"/>
  <c r="AB155"/>
  <c r="Z155"/>
  <c r="X155"/>
  <c r="AH155" s="1"/>
  <c r="U155"/>
  <c r="S155"/>
  <c r="Q155"/>
  <c r="O155"/>
  <c r="M155"/>
  <c r="W155" s="1"/>
  <c r="L155"/>
  <c r="K155"/>
  <c r="J155"/>
  <c r="I155"/>
  <c r="H155"/>
  <c r="G155"/>
  <c r="F155"/>
  <c r="E155"/>
  <c r="D155"/>
  <c r="C155"/>
  <c r="AI155" s="1"/>
  <c r="AF154"/>
  <c r="AD154"/>
  <c r="AB154"/>
  <c r="Z154"/>
  <c r="X154"/>
  <c r="AH154" s="1"/>
  <c r="U154"/>
  <c r="S154"/>
  <c r="Q154"/>
  <c r="O154"/>
  <c r="M154"/>
  <c r="W154" s="1"/>
  <c r="L154"/>
  <c r="K154"/>
  <c r="J154"/>
  <c r="I154"/>
  <c r="H154"/>
  <c r="G154"/>
  <c r="F154"/>
  <c r="E154"/>
  <c r="D154"/>
  <c r="C154"/>
  <c r="AJ154" s="1"/>
  <c r="AF153"/>
  <c r="AD153"/>
  <c r="AB153"/>
  <c r="Z153"/>
  <c r="X153"/>
  <c r="AH153" s="1"/>
  <c r="U153"/>
  <c r="S153"/>
  <c r="Q153"/>
  <c r="O153"/>
  <c r="M153"/>
  <c r="W153" s="1"/>
  <c r="L153"/>
  <c r="K153"/>
  <c r="J153"/>
  <c r="I153"/>
  <c r="H153"/>
  <c r="G153"/>
  <c r="F153"/>
  <c r="E153"/>
  <c r="D153"/>
  <c r="C153"/>
  <c r="AI153" s="1"/>
  <c r="AF152"/>
  <c r="AD152"/>
  <c r="AB152"/>
  <c r="Z152"/>
  <c r="X152"/>
  <c r="U152"/>
  <c r="S152"/>
  <c r="Q152"/>
  <c r="O152"/>
  <c r="M152"/>
  <c r="W152" s="1"/>
  <c r="L152"/>
  <c r="K152"/>
  <c r="J152"/>
  <c r="I152"/>
  <c r="H152"/>
  <c r="G152"/>
  <c r="F152"/>
  <c r="E152"/>
  <c r="D152"/>
  <c r="C152"/>
  <c r="AF151"/>
  <c r="AD151"/>
  <c r="AB151"/>
  <c r="Z151"/>
  <c r="X151"/>
  <c r="AH151" s="1"/>
  <c r="U151"/>
  <c r="S151"/>
  <c r="Q151"/>
  <c r="O151"/>
  <c r="M151"/>
  <c r="L151"/>
  <c r="K151"/>
  <c r="J151"/>
  <c r="I151"/>
  <c r="H151"/>
  <c r="G151"/>
  <c r="F151"/>
  <c r="E151"/>
  <c r="D151"/>
  <c r="C151"/>
  <c r="AF150"/>
  <c r="AD150"/>
  <c r="AB150"/>
  <c r="Z150"/>
  <c r="X150"/>
  <c r="U150"/>
  <c r="S150"/>
  <c r="Q150"/>
  <c r="O150"/>
  <c r="M150"/>
  <c r="W150" s="1"/>
  <c r="L150"/>
  <c r="K150"/>
  <c r="J150"/>
  <c r="I150"/>
  <c r="H150"/>
  <c r="G150"/>
  <c r="F150"/>
  <c r="E150"/>
  <c r="D150"/>
  <c r="C150"/>
  <c r="AF149"/>
  <c r="AD149"/>
  <c r="AB149"/>
  <c r="Z149"/>
  <c r="X149"/>
  <c r="U149"/>
  <c r="S149"/>
  <c r="Q149"/>
  <c r="O149"/>
  <c r="M149"/>
  <c r="W149" s="1"/>
  <c r="L149"/>
  <c r="K149"/>
  <c r="J149"/>
  <c r="I149"/>
  <c r="H149"/>
  <c r="G149"/>
  <c r="F149"/>
  <c r="E149"/>
  <c r="D149"/>
  <c r="C149"/>
  <c r="AF148"/>
  <c r="AD148"/>
  <c r="AB148"/>
  <c r="Z148"/>
  <c r="X148"/>
  <c r="U148"/>
  <c r="S148"/>
  <c r="Q148"/>
  <c r="O148"/>
  <c r="M148"/>
  <c r="W148" s="1"/>
  <c r="L148"/>
  <c r="K148"/>
  <c r="J148"/>
  <c r="I148"/>
  <c r="H148"/>
  <c r="G148"/>
  <c r="F148"/>
  <c r="E148"/>
  <c r="D148"/>
  <c r="C148"/>
  <c r="AF147"/>
  <c r="AD147"/>
  <c r="AB147"/>
  <c r="Z147"/>
  <c r="X147"/>
  <c r="U147"/>
  <c r="S147"/>
  <c r="Q147"/>
  <c r="O147"/>
  <c r="M147"/>
  <c r="W147" s="1"/>
  <c r="L147"/>
  <c r="K147"/>
  <c r="J147"/>
  <c r="I147"/>
  <c r="H147"/>
  <c r="G147"/>
  <c r="F147"/>
  <c r="E147"/>
  <c r="D147"/>
  <c r="C147"/>
  <c r="AF146"/>
  <c r="AD146"/>
  <c r="AB146"/>
  <c r="Z146"/>
  <c r="X146"/>
  <c r="U146"/>
  <c r="S146"/>
  <c r="Q146"/>
  <c r="O146"/>
  <c r="M146"/>
  <c r="W146" s="1"/>
  <c r="L146"/>
  <c r="K146"/>
  <c r="J146"/>
  <c r="I146"/>
  <c r="H146"/>
  <c r="G146"/>
  <c r="F146"/>
  <c r="E146"/>
  <c r="D146"/>
  <c r="C146"/>
  <c r="AF145"/>
  <c r="AD145"/>
  <c r="AB145"/>
  <c r="Z145"/>
  <c r="X145"/>
  <c r="U145"/>
  <c r="S145"/>
  <c r="Q145"/>
  <c r="O145"/>
  <c r="M145"/>
  <c r="W145" s="1"/>
  <c r="L145"/>
  <c r="K145"/>
  <c r="J145"/>
  <c r="I145"/>
  <c r="H145"/>
  <c r="G145"/>
  <c r="F145"/>
  <c r="E145"/>
  <c r="D145"/>
  <c r="C145"/>
  <c r="AF144"/>
  <c r="AD144"/>
  <c r="AB144"/>
  <c r="Z144"/>
  <c r="X144"/>
  <c r="U144"/>
  <c r="S144"/>
  <c r="Q144"/>
  <c r="O144"/>
  <c r="M144"/>
  <c r="W144" s="1"/>
  <c r="L144"/>
  <c r="K144"/>
  <c r="J144"/>
  <c r="I144"/>
  <c r="H144"/>
  <c r="G144"/>
  <c r="F144"/>
  <c r="E144"/>
  <c r="D144"/>
  <c r="C144"/>
  <c r="AF143"/>
  <c r="AD143"/>
  <c r="AB143"/>
  <c r="Z143"/>
  <c r="X143"/>
  <c r="U143"/>
  <c r="S143"/>
  <c r="Q143"/>
  <c r="O143"/>
  <c r="M143"/>
  <c r="W143" s="1"/>
  <c r="L143"/>
  <c r="K143"/>
  <c r="J143"/>
  <c r="I143"/>
  <c r="H143"/>
  <c r="G143"/>
  <c r="F143"/>
  <c r="E143"/>
  <c r="D143"/>
  <c r="C143"/>
  <c r="AF142"/>
  <c r="AD142"/>
  <c r="AB142"/>
  <c r="Z142"/>
  <c r="X142"/>
  <c r="U142"/>
  <c r="S142"/>
  <c r="Q142"/>
  <c r="O142"/>
  <c r="M142"/>
  <c r="W142" s="1"/>
  <c r="L142"/>
  <c r="K142"/>
  <c r="J142"/>
  <c r="I142"/>
  <c r="H142"/>
  <c r="G142"/>
  <c r="F142"/>
  <c r="E142"/>
  <c r="D142"/>
  <c r="C142"/>
  <c r="AF141"/>
  <c r="AD141"/>
  <c r="AB141"/>
  <c r="Z141"/>
  <c r="X141"/>
  <c r="AH141" s="1"/>
  <c r="U141"/>
  <c r="S141"/>
  <c r="Q141"/>
  <c r="O141"/>
  <c r="M141"/>
  <c r="L141"/>
  <c r="K141"/>
  <c r="J141"/>
  <c r="I141"/>
  <c r="H141"/>
  <c r="G141"/>
  <c r="F141"/>
  <c r="E141"/>
  <c r="D141"/>
  <c r="C141"/>
  <c r="AF140"/>
  <c r="AD140"/>
  <c r="AB140"/>
  <c r="Z140"/>
  <c r="X140"/>
  <c r="AH140" s="1"/>
  <c r="U140"/>
  <c r="S140"/>
  <c r="Q140"/>
  <c r="O140"/>
  <c r="M140"/>
  <c r="W140" s="1"/>
  <c r="L140"/>
  <c r="K140"/>
  <c r="J140"/>
  <c r="I140"/>
  <c r="H140"/>
  <c r="G140"/>
  <c r="F140"/>
  <c r="E140"/>
  <c r="D140"/>
  <c r="C140"/>
  <c r="AJ140" s="1"/>
  <c r="AF139"/>
  <c r="AD139"/>
  <c r="AB139"/>
  <c r="Z139"/>
  <c r="X139"/>
  <c r="AH139" s="1"/>
  <c r="U139"/>
  <c r="S139"/>
  <c r="Q139"/>
  <c r="O139"/>
  <c r="M139"/>
  <c r="W139" s="1"/>
  <c r="L139"/>
  <c r="K139"/>
  <c r="J139"/>
  <c r="I139"/>
  <c r="H139"/>
  <c r="G139"/>
  <c r="F139"/>
  <c r="E139"/>
  <c r="D139"/>
  <c r="C139"/>
  <c r="AI139" s="1"/>
  <c r="AF138"/>
  <c r="AD138"/>
  <c r="AB138"/>
  <c r="Z138"/>
  <c r="X138"/>
  <c r="AH138" s="1"/>
  <c r="U138"/>
  <c r="S138"/>
  <c r="Q138"/>
  <c r="O138"/>
  <c r="M138"/>
  <c r="W138" s="1"/>
  <c r="L138"/>
  <c r="K138"/>
  <c r="J138"/>
  <c r="I138"/>
  <c r="H138"/>
  <c r="G138"/>
  <c r="F138"/>
  <c r="E138"/>
  <c r="D138"/>
  <c r="C138"/>
  <c r="AJ138" s="1"/>
  <c r="AF137"/>
  <c r="AD137"/>
  <c r="AB137"/>
  <c r="Z137"/>
  <c r="X137"/>
  <c r="AH137" s="1"/>
  <c r="U137"/>
  <c r="S137"/>
  <c r="Q137"/>
  <c r="O137"/>
  <c r="M137"/>
  <c r="W137" s="1"/>
  <c r="L137"/>
  <c r="K137"/>
  <c r="J137"/>
  <c r="I137"/>
  <c r="H137"/>
  <c r="G137"/>
  <c r="F137"/>
  <c r="E137"/>
  <c r="D137"/>
  <c r="C137"/>
  <c r="AI137" s="1"/>
  <c r="AF136"/>
  <c r="AD136"/>
  <c r="AB136"/>
  <c r="Z136"/>
  <c r="X136"/>
  <c r="U136"/>
  <c r="S136"/>
  <c r="Q136"/>
  <c r="O136"/>
  <c r="M136"/>
  <c r="W136" s="1"/>
  <c r="L136"/>
  <c r="K136"/>
  <c r="J136"/>
  <c r="I136"/>
  <c r="H136"/>
  <c r="G136"/>
  <c r="F136"/>
  <c r="E136"/>
  <c r="D136"/>
  <c r="C136"/>
  <c r="AF135"/>
  <c r="AD135"/>
  <c r="AB135"/>
  <c r="Z135"/>
  <c r="X135"/>
  <c r="AH135" s="1"/>
  <c r="U135"/>
  <c r="S135"/>
  <c r="Q135"/>
  <c r="O135"/>
  <c r="M135"/>
  <c r="L135"/>
  <c r="K135"/>
  <c r="J135"/>
  <c r="I135"/>
  <c r="H135"/>
  <c r="G135"/>
  <c r="F135"/>
  <c r="E135"/>
  <c r="D135"/>
  <c r="C135"/>
  <c r="AF134"/>
  <c r="AD134"/>
  <c r="AB134"/>
  <c r="Z134"/>
  <c r="X134"/>
  <c r="AH134" s="1"/>
  <c r="U134"/>
  <c r="S134"/>
  <c r="Q134"/>
  <c r="O134"/>
  <c r="M134"/>
  <c r="L134"/>
  <c r="K134"/>
  <c r="J134"/>
  <c r="I134"/>
  <c r="H134"/>
  <c r="G134"/>
  <c r="F134"/>
  <c r="E134"/>
  <c r="D134"/>
  <c r="C134"/>
  <c r="AF133"/>
  <c r="AD133"/>
  <c r="AB133"/>
  <c r="Z133"/>
  <c r="X133"/>
  <c r="AH133" s="1"/>
  <c r="U133"/>
  <c r="S133"/>
  <c r="Q133"/>
  <c r="O133"/>
  <c r="M133"/>
  <c r="W133" s="1"/>
  <c r="L133"/>
  <c r="K133"/>
  <c r="J133"/>
  <c r="I133"/>
  <c r="H133"/>
  <c r="G133"/>
  <c r="F133"/>
  <c r="E133"/>
  <c r="D133"/>
  <c r="C133"/>
  <c r="AI133" s="1"/>
  <c r="AF132"/>
  <c r="AD132"/>
  <c r="AB132"/>
  <c r="Z132"/>
  <c r="X132"/>
  <c r="U132"/>
  <c r="S132"/>
  <c r="Q132"/>
  <c r="O132"/>
  <c r="M132"/>
  <c r="W132" s="1"/>
  <c r="L132"/>
  <c r="K132"/>
  <c r="J132"/>
  <c r="I132"/>
  <c r="H132"/>
  <c r="G132"/>
  <c r="F132"/>
  <c r="E132"/>
  <c r="D132"/>
  <c r="C132"/>
  <c r="AF131"/>
  <c r="AD131"/>
  <c r="AB131"/>
  <c r="Z131"/>
  <c r="X131"/>
  <c r="AH131" s="1"/>
  <c r="U131"/>
  <c r="S131"/>
  <c r="Q131"/>
  <c r="O131"/>
  <c r="M131"/>
  <c r="W131" s="1"/>
  <c r="L131"/>
  <c r="K131"/>
  <c r="J131"/>
  <c r="I131"/>
  <c r="H131"/>
  <c r="G131"/>
  <c r="F131"/>
  <c r="E131"/>
  <c r="D131"/>
  <c r="C131"/>
  <c r="AI131" s="1"/>
  <c r="AF130"/>
  <c r="AD130"/>
  <c r="AB130"/>
  <c r="Z130"/>
  <c r="X130"/>
  <c r="AH130" s="1"/>
  <c r="U130"/>
  <c r="S130"/>
  <c r="Q130"/>
  <c r="O130"/>
  <c r="M130"/>
  <c r="W130" s="1"/>
  <c r="L130"/>
  <c r="K130"/>
  <c r="J130"/>
  <c r="I130"/>
  <c r="H130"/>
  <c r="G130"/>
  <c r="F130"/>
  <c r="E130"/>
  <c r="D130"/>
  <c r="C130"/>
  <c r="AJ130" s="1"/>
  <c r="AF129"/>
  <c r="AD129"/>
  <c r="AB129"/>
  <c r="Z129"/>
  <c r="X129"/>
  <c r="AH129" s="1"/>
  <c r="U129"/>
  <c r="S129"/>
  <c r="Q129"/>
  <c r="O129"/>
  <c r="M129"/>
  <c r="W129" s="1"/>
  <c r="L129"/>
  <c r="K129"/>
  <c r="J129"/>
  <c r="I129"/>
  <c r="H129"/>
  <c r="G129"/>
  <c r="F129"/>
  <c r="E129"/>
  <c r="D129"/>
  <c r="C129"/>
  <c r="AJ129" s="1"/>
  <c r="AF128"/>
  <c r="AD128"/>
  <c r="AB128"/>
  <c r="Z128"/>
  <c r="X128"/>
  <c r="AH128" s="1"/>
  <c r="U128"/>
  <c r="S128"/>
  <c r="Q128"/>
  <c r="O128"/>
  <c r="M128"/>
  <c r="W128" s="1"/>
  <c r="L128"/>
  <c r="K128"/>
  <c r="J128"/>
  <c r="I128"/>
  <c r="H128"/>
  <c r="G128"/>
  <c r="F128"/>
  <c r="E128"/>
  <c r="D128"/>
  <c r="C128"/>
  <c r="AI128" s="1"/>
  <c r="AF127"/>
  <c r="AD127"/>
  <c r="AB127"/>
  <c r="Z127"/>
  <c r="X127"/>
  <c r="U127"/>
  <c r="S127"/>
  <c r="Q127"/>
  <c r="O127"/>
  <c r="M127"/>
  <c r="W127" s="1"/>
  <c r="L127"/>
  <c r="K127"/>
  <c r="J127"/>
  <c r="I127"/>
  <c r="H127"/>
  <c r="G127"/>
  <c r="F127"/>
  <c r="E127"/>
  <c r="D127"/>
  <c r="C127"/>
  <c r="AF126"/>
  <c r="AD126"/>
  <c r="AB126"/>
  <c r="Z126"/>
  <c r="X126"/>
  <c r="U126"/>
  <c r="S126"/>
  <c r="Q126"/>
  <c r="O126"/>
  <c r="M126"/>
  <c r="W126" s="1"/>
  <c r="L126"/>
  <c r="K126"/>
  <c r="J126"/>
  <c r="I126"/>
  <c r="H126"/>
  <c r="G126"/>
  <c r="F126"/>
  <c r="E126"/>
  <c r="D126"/>
  <c r="C126"/>
  <c r="AF125"/>
  <c r="AD125"/>
  <c r="AB125"/>
  <c r="Z125"/>
  <c r="X125"/>
  <c r="AH125" s="1"/>
  <c r="U125"/>
  <c r="S125"/>
  <c r="Q125"/>
  <c r="O125"/>
  <c r="M125"/>
  <c r="W125" s="1"/>
  <c r="L125"/>
  <c r="K125"/>
  <c r="J125"/>
  <c r="I125"/>
  <c r="H125"/>
  <c r="G125"/>
  <c r="F125"/>
  <c r="E125"/>
  <c r="D125"/>
  <c r="C125"/>
  <c r="AI125" s="1"/>
  <c r="AF124"/>
  <c r="AD124"/>
  <c r="AB124"/>
  <c r="Z124"/>
  <c r="X124"/>
  <c r="U124"/>
  <c r="S124"/>
  <c r="Q124"/>
  <c r="O124"/>
  <c r="M124"/>
  <c r="W124" s="1"/>
  <c r="L124"/>
  <c r="K124"/>
  <c r="J124"/>
  <c r="I124"/>
  <c r="H124"/>
  <c r="G124"/>
  <c r="F124"/>
  <c r="E124"/>
  <c r="D124"/>
  <c r="C124"/>
  <c r="AF123"/>
  <c r="AD123"/>
  <c r="AB123"/>
  <c r="Z123"/>
  <c r="X123"/>
  <c r="U123"/>
  <c r="S123"/>
  <c r="Q123"/>
  <c r="O123"/>
  <c r="M123"/>
  <c r="W123" s="1"/>
  <c r="L123"/>
  <c r="K123"/>
  <c r="J123"/>
  <c r="I123"/>
  <c r="H123"/>
  <c r="G123"/>
  <c r="F123"/>
  <c r="E123"/>
  <c r="D123"/>
  <c r="C123"/>
  <c r="AF122"/>
  <c r="AD122"/>
  <c r="AB122"/>
  <c r="Z122"/>
  <c r="X122"/>
  <c r="U122"/>
  <c r="S122"/>
  <c r="Q122"/>
  <c r="O122"/>
  <c r="M122"/>
  <c r="W122" s="1"/>
  <c r="L122"/>
  <c r="K122"/>
  <c r="J122"/>
  <c r="I122"/>
  <c r="H122"/>
  <c r="G122"/>
  <c r="F122"/>
  <c r="E122"/>
  <c r="D122"/>
  <c r="C122"/>
  <c r="AF121"/>
  <c r="AD121"/>
  <c r="AB121"/>
  <c r="Z121"/>
  <c r="X121"/>
  <c r="AH121" s="1"/>
  <c r="U121"/>
  <c r="S121"/>
  <c r="Q121"/>
  <c r="O121"/>
  <c r="M121"/>
  <c r="W121" s="1"/>
  <c r="L121"/>
  <c r="K121"/>
  <c r="J121"/>
  <c r="I121"/>
  <c r="H121"/>
  <c r="G121"/>
  <c r="F121"/>
  <c r="E121"/>
  <c r="D121"/>
  <c r="C121"/>
  <c r="AJ121" s="1"/>
  <c r="AF120"/>
  <c r="AD120"/>
  <c r="AB120"/>
  <c r="Z120"/>
  <c r="X120"/>
  <c r="U120"/>
  <c r="S120"/>
  <c r="Q120"/>
  <c r="O120"/>
  <c r="M120"/>
  <c r="W120" s="1"/>
  <c r="L120"/>
  <c r="K120"/>
  <c r="J120"/>
  <c r="I120"/>
  <c r="H120"/>
  <c r="G120"/>
  <c r="F120"/>
  <c r="E120"/>
  <c r="D120"/>
  <c r="C120"/>
  <c r="AF119"/>
  <c r="AD119"/>
  <c r="AB119"/>
  <c r="Z119"/>
  <c r="X119"/>
  <c r="AH119" s="1"/>
  <c r="U119"/>
  <c r="S119"/>
  <c r="Q119"/>
  <c r="O119"/>
  <c r="M119"/>
  <c r="L119"/>
  <c r="K119"/>
  <c r="J119"/>
  <c r="I119"/>
  <c r="H119"/>
  <c r="G119"/>
  <c r="F119"/>
  <c r="E119"/>
  <c r="D119"/>
  <c r="C119"/>
  <c r="AF118"/>
  <c r="AD118"/>
  <c r="AB118"/>
  <c r="Z118"/>
  <c r="X118"/>
  <c r="U118"/>
  <c r="S118"/>
  <c r="Q118"/>
  <c r="O118"/>
  <c r="M118"/>
  <c r="W118" s="1"/>
  <c r="L118"/>
  <c r="K118"/>
  <c r="J118"/>
  <c r="I118"/>
  <c r="H118"/>
  <c r="G118"/>
  <c r="F118"/>
  <c r="E118"/>
  <c r="D118"/>
  <c r="C118"/>
  <c r="AF117"/>
  <c r="AD117"/>
  <c r="AB117"/>
  <c r="Z117"/>
  <c r="X117"/>
  <c r="U117"/>
  <c r="S117"/>
  <c r="Q117"/>
  <c r="O117"/>
  <c r="M117"/>
  <c r="W117" s="1"/>
  <c r="L117"/>
  <c r="K117"/>
  <c r="J117"/>
  <c r="I117"/>
  <c r="H117"/>
  <c r="G117"/>
  <c r="F117"/>
  <c r="E117"/>
  <c r="D117"/>
  <c r="C117"/>
  <c r="AF116"/>
  <c r="AD116"/>
  <c r="AB116"/>
  <c r="Z116"/>
  <c r="X116"/>
  <c r="U116"/>
  <c r="S116"/>
  <c r="Q116"/>
  <c r="O116"/>
  <c r="M116"/>
  <c r="W116" s="1"/>
  <c r="L116"/>
  <c r="K116"/>
  <c r="J116"/>
  <c r="I116"/>
  <c r="H116"/>
  <c r="G116"/>
  <c r="F116"/>
  <c r="E116"/>
  <c r="D116"/>
  <c r="C116"/>
  <c r="AF115"/>
  <c r="AD115"/>
  <c r="AB115"/>
  <c r="Z115"/>
  <c r="X115"/>
  <c r="AH115" s="1"/>
  <c r="U115"/>
  <c r="S115"/>
  <c r="Q115"/>
  <c r="O115"/>
  <c r="M115"/>
  <c r="L115"/>
  <c r="K115"/>
  <c r="J115"/>
  <c r="I115"/>
  <c r="H115"/>
  <c r="G115"/>
  <c r="F115"/>
  <c r="E115"/>
  <c r="D115"/>
  <c r="C115"/>
  <c r="AF114"/>
  <c r="AD114"/>
  <c r="AB114"/>
  <c r="Z114"/>
  <c r="X114"/>
  <c r="AH114" s="1"/>
  <c r="U114"/>
  <c r="S114"/>
  <c r="Q114"/>
  <c r="O114"/>
  <c r="M114"/>
  <c r="W114" s="1"/>
  <c r="L114"/>
  <c r="K114"/>
  <c r="J114"/>
  <c r="I114"/>
  <c r="H114"/>
  <c r="G114"/>
  <c r="F114"/>
  <c r="E114"/>
  <c r="D114"/>
  <c r="C114"/>
  <c r="AJ114" s="1"/>
  <c r="AF113"/>
  <c r="AD113"/>
  <c r="AB113"/>
  <c r="Z113"/>
  <c r="X113"/>
  <c r="AH113" s="1"/>
  <c r="U113"/>
  <c r="S113"/>
  <c r="Q113"/>
  <c r="O113"/>
  <c r="M113"/>
  <c r="W113" s="1"/>
  <c r="L113"/>
  <c r="K113"/>
  <c r="J113"/>
  <c r="I113"/>
  <c r="H113"/>
  <c r="G113"/>
  <c r="F113"/>
  <c r="E113"/>
  <c r="D113"/>
  <c r="C113"/>
  <c r="AI113" s="1"/>
  <c r="AF112"/>
  <c r="AD112"/>
  <c r="AB112"/>
  <c r="Z112"/>
  <c r="X112"/>
  <c r="U112"/>
  <c r="S112"/>
  <c r="Q112"/>
  <c r="O112"/>
  <c r="M112"/>
  <c r="W112" s="1"/>
  <c r="L112"/>
  <c r="K112"/>
  <c r="J112"/>
  <c r="I112"/>
  <c r="H112"/>
  <c r="G112"/>
  <c r="F112"/>
  <c r="E112"/>
  <c r="D112"/>
  <c r="C112"/>
  <c r="AF111"/>
  <c r="AD111"/>
  <c r="AB111"/>
  <c r="Z111"/>
  <c r="X111"/>
  <c r="U111"/>
  <c r="S111"/>
  <c r="Q111"/>
  <c r="O111"/>
  <c r="M111"/>
  <c r="W111" s="1"/>
  <c r="L111"/>
  <c r="K111"/>
  <c r="J111"/>
  <c r="I111"/>
  <c r="H111"/>
  <c r="G111"/>
  <c r="F111"/>
  <c r="E111"/>
  <c r="D111"/>
  <c r="C111"/>
  <c r="AF110"/>
  <c r="AD110"/>
  <c r="AB110"/>
  <c r="Z110"/>
  <c r="X110"/>
  <c r="U110"/>
  <c r="S110"/>
  <c r="Q110"/>
  <c r="O110"/>
  <c r="M110"/>
  <c r="W110" s="1"/>
  <c r="L110"/>
  <c r="K110"/>
  <c r="J110"/>
  <c r="I110"/>
  <c r="H110"/>
  <c r="G110"/>
  <c r="F110"/>
  <c r="E110"/>
  <c r="D110"/>
  <c r="C110"/>
  <c r="AF109"/>
  <c r="AD109"/>
  <c r="AB109"/>
  <c r="Z109"/>
  <c r="X109"/>
  <c r="U109"/>
  <c r="S109"/>
  <c r="Q109"/>
  <c r="O109"/>
  <c r="M109"/>
  <c r="W109" s="1"/>
  <c r="L109"/>
  <c r="K109"/>
  <c r="J109"/>
  <c r="I109"/>
  <c r="H109"/>
  <c r="G109"/>
  <c r="F109"/>
  <c r="E109"/>
  <c r="D109"/>
  <c r="C109"/>
  <c r="AF108"/>
  <c r="AD108"/>
  <c r="AB108"/>
  <c r="Z108"/>
  <c r="X108"/>
  <c r="AH108" s="1"/>
  <c r="U108"/>
  <c r="S108"/>
  <c r="Q108"/>
  <c r="O108"/>
  <c r="M108"/>
  <c r="W108" s="1"/>
  <c r="L108"/>
  <c r="K108"/>
  <c r="J108"/>
  <c r="I108"/>
  <c r="H108"/>
  <c r="G108"/>
  <c r="F108"/>
  <c r="E108"/>
  <c r="D108"/>
  <c r="C108"/>
  <c r="AI108" s="1"/>
  <c r="AF107"/>
  <c r="AD107"/>
  <c r="AB107"/>
  <c r="Z107"/>
  <c r="X107"/>
  <c r="U107"/>
  <c r="S107"/>
  <c r="Q107"/>
  <c r="O107"/>
  <c r="M107"/>
  <c r="W107" s="1"/>
  <c r="L107"/>
  <c r="K107"/>
  <c r="J107"/>
  <c r="I107"/>
  <c r="H107"/>
  <c r="G107"/>
  <c r="F107"/>
  <c r="E107"/>
  <c r="D107"/>
  <c r="C107"/>
  <c r="AF106"/>
  <c r="AD106"/>
  <c r="AB106"/>
  <c r="Z106"/>
  <c r="X106"/>
  <c r="U106"/>
  <c r="S106"/>
  <c r="Q106"/>
  <c r="O106"/>
  <c r="M106"/>
  <c r="W106" s="1"/>
  <c r="L106"/>
  <c r="K106"/>
  <c r="J106"/>
  <c r="I106"/>
  <c r="H106"/>
  <c r="G106"/>
  <c r="F106"/>
  <c r="E106"/>
  <c r="D106"/>
  <c r="C106"/>
  <c r="AF105"/>
  <c r="AD105"/>
  <c r="AB105"/>
  <c r="Z105"/>
  <c r="X105"/>
  <c r="AH105" s="1"/>
  <c r="U105"/>
  <c r="S105"/>
  <c r="Q105"/>
  <c r="O105"/>
  <c r="M105"/>
  <c r="W105" s="1"/>
  <c r="L105"/>
  <c r="K105"/>
  <c r="J105"/>
  <c r="I105"/>
  <c r="H105"/>
  <c r="G105"/>
  <c r="F105"/>
  <c r="E105"/>
  <c r="D105"/>
  <c r="C105"/>
  <c r="AI105" s="1"/>
  <c r="AF104"/>
  <c r="AD104"/>
  <c r="AB104"/>
  <c r="Z104"/>
  <c r="X104"/>
  <c r="U104"/>
  <c r="S104"/>
  <c r="Q104"/>
  <c r="O104"/>
  <c r="M104"/>
  <c r="W104" s="1"/>
  <c r="L104"/>
  <c r="K104"/>
  <c r="J104"/>
  <c r="I104"/>
  <c r="H104"/>
  <c r="G104"/>
  <c r="F104"/>
  <c r="E104"/>
  <c r="D104"/>
  <c r="C104"/>
  <c r="AF103"/>
  <c r="AD103"/>
  <c r="AB103"/>
  <c r="Z103"/>
  <c r="X103"/>
  <c r="U103"/>
  <c r="S103"/>
  <c r="Q103"/>
  <c r="O103"/>
  <c r="M103"/>
  <c r="W103" s="1"/>
  <c r="L103"/>
  <c r="K103"/>
  <c r="J103"/>
  <c r="I103"/>
  <c r="H103"/>
  <c r="G103"/>
  <c r="F103"/>
  <c r="E103"/>
  <c r="D103"/>
  <c r="C103"/>
  <c r="AF102"/>
  <c r="AD102"/>
  <c r="AB102"/>
  <c r="Z102"/>
  <c r="X102"/>
  <c r="AH102" s="1"/>
  <c r="U102"/>
  <c r="S102"/>
  <c r="Q102"/>
  <c r="O102"/>
  <c r="M102"/>
  <c r="W102" s="1"/>
  <c r="L102"/>
  <c r="K102"/>
  <c r="J102"/>
  <c r="I102"/>
  <c r="H102"/>
  <c r="G102"/>
  <c r="F102"/>
  <c r="E102"/>
  <c r="D102"/>
  <c r="C102"/>
  <c r="AJ102" s="1"/>
  <c r="AF101"/>
  <c r="AD101"/>
  <c r="AB101"/>
  <c r="Z101"/>
  <c r="X101"/>
  <c r="U101"/>
  <c r="S101"/>
  <c r="Q101"/>
  <c r="O101"/>
  <c r="M101"/>
  <c r="W101" s="1"/>
  <c r="L101"/>
  <c r="K101"/>
  <c r="J101"/>
  <c r="I101"/>
  <c r="H101"/>
  <c r="G101"/>
  <c r="F101"/>
  <c r="E101"/>
  <c r="D101"/>
  <c r="C101"/>
  <c r="AF100"/>
  <c r="AD100"/>
  <c r="AB100"/>
  <c r="Z100"/>
  <c r="X100"/>
  <c r="U100"/>
  <c r="S100"/>
  <c r="Q100"/>
  <c r="O100"/>
  <c r="M100"/>
  <c r="W100" s="1"/>
  <c r="L100"/>
  <c r="K100"/>
  <c r="J100"/>
  <c r="I100"/>
  <c r="H100"/>
  <c r="G100"/>
  <c r="F100"/>
  <c r="E100"/>
  <c r="D100"/>
  <c r="C100"/>
  <c r="AF99"/>
  <c r="AD99"/>
  <c r="AB99"/>
  <c r="Z99"/>
  <c r="X99"/>
  <c r="AH99" s="1"/>
  <c r="U99"/>
  <c r="S99"/>
  <c r="Q99"/>
  <c r="O99"/>
  <c r="M99"/>
  <c r="W99" s="1"/>
  <c r="L99"/>
  <c r="K99"/>
  <c r="J99"/>
  <c r="I99"/>
  <c r="H99"/>
  <c r="G99"/>
  <c r="F99"/>
  <c r="E99"/>
  <c r="D99"/>
  <c r="C99"/>
  <c r="AI99" s="1"/>
  <c r="AF98"/>
  <c r="AD98"/>
  <c r="AB98"/>
  <c r="Z98"/>
  <c r="X98"/>
  <c r="U98"/>
  <c r="S98"/>
  <c r="Q98"/>
  <c r="O98"/>
  <c r="M98"/>
  <c r="W98" s="1"/>
  <c r="L98"/>
  <c r="K98"/>
  <c r="J98"/>
  <c r="I98"/>
  <c r="H98"/>
  <c r="G98"/>
  <c r="F98"/>
  <c r="E98"/>
  <c r="D98"/>
  <c r="C98"/>
  <c r="AF97"/>
  <c r="AD97"/>
  <c r="AB97"/>
  <c r="Z97"/>
  <c r="X97"/>
  <c r="U97"/>
  <c r="S97"/>
  <c r="Q97"/>
  <c r="O97"/>
  <c r="M97"/>
  <c r="W97" s="1"/>
  <c r="L97"/>
  <c r="K97"/>
  <c r="J97"/>
  <c r="I97"/>
  <c r="H97"/>
  <c r="G97"/>
  <c r="F97"/>
  <c r="E97"/>
  <c r="D97"/>
  <c r="C97"/>
  <c r="AF96"/>
  <c r="AD96"/>
  <c r="AB96"/>
  <c r="Z96"/>
  <c r="X96"/>
  <c r="U96"/>
  <c r="S96"/>
  <c r="Q96"/>
  <c r="O96"/>
  <c r="M96"/>
  <c r="W96" s="1"/>
  <c r="L96"/>
  <c r="K96"/>
  <c r="J96"/>
  <c r="I96"/>
  <c r="H96"/>
  <c r="G96"/>
  <c r="F96"/>
  <c r="E96"/>
  <c r="D96"/>
  <c r="C96"/>
  <c r="AF95"/>
  <c r="AD95"/>
  <c r="AB95"/>
  <c r="Z95"/>
  <c r="X95"/>
  <c r="U95"/>
  <c r="S95"/>
  <c r="Q95"/>
  <c r="O95"/>
  <c r="M95"/>
  <c r="W95" s="1"/>
  <c r="L95"/>
  <c r="K95"/>
  <c r="J95"/>
  <c r="I95"/>
  <c r="H95"/>
  <c r="G95"/>
  <c r="F95"/>
  <c r="E95"/>
  <c r="D95"/>
  <c r="C95"/>
  <c r="AF94"/>
  <c r="AD94"/>
  <c r="AB94"/>
  <c r="Z94"/>
  <c r="X94"/>
  <c r="U94"/>
  <c r="S94"/>
  <c r="Q94"/>
  <c r="O94"/>
  <c r="M94"/>
  <c r="W94" s="1"/>
  <c r="L94"/>
  <c r="K94"/>
  <c r="J94"/>
  <c r="I94"/>
  <c r="H94"/>
  <c r="G94"/>
  <c r="F94"/>
  <c r="E94"/>
  <c r="D94"/>
  <c r="C94"/>
  <c r="AF93"/>
  <c r="AD93"/>
  <c r="AB93"/>
  <c r="Z93"/>
  <c r="X93"/>
  <c r="AH93" s="1"/>
  <c r="U93"/>
  <c r="S93"/>
  <c r="Q93"/>
  <c r="O93"/>
  <c r="M93"/>
  <c r="W93" s="1"/>
  <c r="L93"/>
  <c r="K93"/>
  <c r="J93"/>
  <c r="I93"/>
  <c r="H93"/>
  <c r="G93"/>
  <c r="F93"/>
  <c r="E93"/>
  <c r="D93"/>
  <c r="C93"/>
  <c r="AJ93" s="1"/>
  <c r="AF92"/>
  <c r="AD92"/>
  <c r="AB92"/>
  <c r="Z92"/>
  <c r="X92"/>
  <c r="U92"/>
  <c r="S92"/>
  <c r="Q92"/>
  <c r="O92"/>
  <c r="M92"/>
  <c r="W92" s="1"/>
  <c r="L92"/>
  <c r="K92"/>
  <c r="J92"/>
  <c r="I92"/>
  <c r="H92"/>
  <c r="G92"/>
  <c r="F92"/>
  <c r="E92"/>
  <c r="D92"/>
  <c r="C92"/>
  <c r="AF91"/>
  <c r="AD91"/>
  <c r="AB91"/>
  <c r="Z91"/>
  <c r="X91"/>
  <c r="AH91" s="1"/>
  <c r="U91"/>
  <c r="S91"/>
  <c r="Q91"/>
  <c r="O91"/>
  <c r="M91"/>
  <c r="W91" s="1"/>
  <c r="L91"/>
  <c r="K91"/>
  <c r="J91"/>
  <c r="I91"/>
  <c r="H91"/>
  <c r="G91"/>
  <c r="F91"/>
  <c r="E91"/>
  <c r="D91"/>
  <c r="C91"/>
  <c r="AJ91" s="1"/>
  <c r="AF90"/>
  <c r="AD90"/>
  <c r="AB90"/>
  <c r="Z90"/>
  <c r="X90"/>
  <c r="U90"/>
  <c r="S90"/>
  <c r="Q90"/>
  <c r="O90"/>
  <c r="M90"/>
  <c r="W90" s="1"/>
  <c r="L90"/>
  <c r="K90"/>
  <c r="J90"/>
  <c r="I90"/>
  <c r="H90"/>
  <c r="G90"/>
  <c r="F90"/>
  <c r="E90"/>
  <c r="D90"/>
  <c r="C90"/>
  <c r="AF89"/>
  <c r="AD89"/>
  <c r="AB89"/>
  <c r="Z89"/>
  <c r="X89"/>
  <c r="AH89" s="1"/>
  <c r="U89"/>
  <c r="S89"/>
  <c r="Q89"/>
  <c r="O89"/>
  <c r="M89"/>
  <c r="W89" s="1"/>
  <c r="L89"/>
  <c r="K89"/>
  <c r="J89"/>
  <c r="I89"/>
  <c r="H89"/>
  <c r="G89"/>
  <c r="F89"/>
  <c r="E89"/>
  <c r="D89"/>
  <c r="C89"/>
  <c r="AI89" s="1"/>
  <c r="AF88"/>
  <c r="AD88"/>
  <c r="AB88"/>
  <c r="Z88"/>
  <c r="X88"/>
  <c r="U88"/>
  <c r="S88"/>
  <c r="Q88"/>
  <c r="O88"/>
  <c r="M88"/>
  <c r="W88" s="1"/>
  <c r="L88"/>
  <c r="K88"/>
  <c r="J88"/>
  <c r="I88"/>
  <c r="H88"/>
  <c r="G88"/>
  <c r="F88"/>
  <c r="E88"/>
  <c r="D88"/>
  <c r="C88"/>
  <c r="AF87"/>
  <c r="AD87"/>
  <c r="AB87"/>
  <c r="Z87"/>
  <c r="X87"/>
  <c r="AH87" s="1"/>
  <c r="U87"/>
  <c r="S87"/>
  <c r="Q87"/>
  <c r="O87"/>
  <c r="M87"/>
  <c r="L87"/>
  <c r="K87"/>
  <c r="J87"/>
  <c r="I87"/>
  <c r="H87"/>
  <c r="G87"/>
  <c r="F87"/>
  <c r="E87"/>
  <c r="D87"/>
  <c r="C87"/>
  <c r="AF86"/>
  <c r="AD86"/>
  <c r="AB86"/>
  <c r="Z86"/>
  <c r="X86"/>
  <c r="AH86" s="1"/>
  <c r="U86"/>
  <c r="S86"/>
  <c r="Q86"/>
  <c r="O86"/>
  <c r="M86"/>
  <c r="W86" s="1"/>
  <c r="L86"/>
  <c r="K86"/>
  <c r="J86"/>
  <c r="I86"/>
  <c r="H86"/>
  <c r="G86"/>
  <c r="F86"/>
  <c r="E86"/>
  <c r="D86"/>
  <c r="C86"/>
  <c r="AI86" s="1"/>
  <c r="AF85"/>
  <c r="AD85"/>
  <c r="AB85"/>
  <c r="Z85"/>
  <c r="X85"/>
  <c r="AH85" s="1"/>
  <c r="U85"/>
  <c r="S85"/>
  <c r="Q85"/>
  <c r="O85"/>
  <c r="M85"/>
  <c r="W85" s="1"/>
  <c r="L85"/>
  <c r="K85"/>
  <c r="J85"/>
  <c r="I85"/>
  <c r="H85"/>
  <c r="G85"/>
  <c r="F85"/>
  <c r="E85"/>
  <c r="D85"/>
  <c r="C85"/>
  <c r="AI85" s="1"/>
  <c r="AF84"/>
  <c r="AD84"/>
  <c r="AB84"/>
  <c r="Z84"/>
  <c r="X84"/>
  <c r="U84"/>
  <c r="S84"/>
  <c r="Q84"/>
  <c r="O84"/>
  <c r="M84"/>
  <c r="W84" s="1"/>
  <c r="L84"/>
  <c r="K84"/>
  <c r="J84"/>
  <c r="I84"/>
  <c r="H84"/>
  <c r="G84"/>
  <c r="F84"/>
  <c r="E84"/>
  <c r="D84"/>
  <c r="C84"/>
  <c r="AF83"/>
  <c r="AD83"/>
  <c r="AB83"/>
  <c r="Z83"/>
  <c r="X83"/>
  <c r="U83"/>
  <c r="S83"/>
  <c r="Q83"/>
  <c r="O83"/>
  <c r="M83"/>
  <c r="W83" s="1"/>
  <c r="L83"/>
  <c r="K83"/>
  <c r="J83"/>
  <c r="I83"/>
  <c r="H83"/>
  <c r="G83"/>
  <c r="F83"/>
  <c r="E83"/>
  <c r="D83"/>
  <c r="C83"/>
  <c r="AF82"/>
  <c r="AD82"/>
  <c r="AB82"/>
  <c r="Z82"/>
  <c r="X82"/>
  <c r="U82"/>
  <c r="S82"/>
  <c r="Q82"/>
  <c r="O82"/>
  <c r="M82"/>
  <c r="W82" s="1"/>
  <c r="L82"/>
  <c r="K82"/>
  <c r="J82"/>
  <c r="I82"/>
  <c r="H82"/>
  <c r="G82"/>
  <c r="F82"/>
  <c r="E82"/>
  <c r="D82"/>
  <c r="C82"/>
  <c r="AF81"/>
  <c r="AD81"/>
  <c r="AB81"/>
  <c r="Z81"/>
  <c r="X81"/>
  <c r="AH81" s="1"/>
  <c r="U81"/>
  <c r="S81"/>
  <c r="Q81"/>
  <c r="O81"/>
  <c r="M81"/>
  <c r="W81" s="1"/>
  <c r="L81"/>
  <c r="K81"/>
  <c r="J81"/>
  <c r="I81"/>
  <c r="H81"/>
  <c r="G81"/>
  <c r="F81"/>
  <c r="E81"/>
  <c r="D81"/>
  <c r="C81"/>
  <c r="AI81" s="1"/>
  <c r="AF80"/>
  <c r="AD80"/>
  <c r="AB80"/>
  <c r="Z80"/>
  <c r="X80"/>
  <c r="AH80" s="1"/>
  <c r="U80"/>
  <c r="S80"/>
  <c r="Q80"/>
  <c r="O80"/>
  <c r="M80"/>
  <c r="L80"/>
  <c r="K80"/>
  <c r="J80"/>
  <c r="I80"/>
  <c r="H80"/>
  <c r="G80"/>
  <c r="F80"/>
  <c r="E80"/>
  <c r="D80"/>
  <c r="C80"/>
  <c r="AF79"/>
  <c r="AD79"/>
  <c r="AB79"/>
  <c r="Z79"/>
  <c r="X79"/>
  <c r="U79"/>
  <c r="S79"/>
  <c r="Q79"/>
  <c r="O79"/>
  <c r="M79"/>
  <c r="W79" s="1"/>
  <c r="L79"/>
  <c r="K79"/>
  <c r="J79"/>
  <c r="I79"/>
  <c r="H79"/>
  <c r="G79"/>
  <c r="F79"/>
  <c r="E79"/>
  <c r="D79"/>
  <c r="C79"/>
  <c r="AF78"/>
  <c r="AD78"/>
  <c r="AB78"/>
  <c r="Z78"/>
  <c r="X78"/>
  <c r="U78"/>
  <c r="S78"/>
  <c r="Q78"/>
  <c r="O78"/>
  <c r="M78"/>
  <c r="W78" s="1"/>
  <c r="L78"/>
  <c r="K78"/>
  <c r="J78"/>
  <c r="I78"/>
  <c r="H78"/>
  <c r="G78"/>
  <c r="F78"/>
  <c r="E78"/>
  <c r="D78"/>
  <c r="C78"/>
  <c r="AF77"/>
  <c r="AD77"/>
  <c r="AB77"/>
  <c r="Z77"/>
  <c r="X77"/>
  <c r="AH77" s="1"/>
  <c r="U77"/>
  <c r="S77"/>
  <c r="Q77"/>
  <c r="O77"/>
  <c r="M77"/>
  <c r="W77" s="1"/>
  <c r="L77"/>
  <c r="K77"/>
  <c r="J77"/>
  <c r="I77"/>
  <c r="H77"/>
  <c r="G77"/>
  <c r="F77"/>
  <c r="E77"/>
  <c r="D77"/>
  <c r="C77"/>
  <c r="AI77" s="1"/>
  <c r="AF76"/>
  <c r="AD76"/>
  <c r="AB76"/>
  <c r="Z76"/>
  <c r="X76"/>
  <c r="U76"/>
  <c r="S76"/>
  <c r="Q76"/>
  <c r="O76"/>
  <c r="M76"/>
  <c r="W76" s="1"/>
  <c r="L76"/>
  <c r="K76"/>
  <c r="J76"/>
  <c r="I76"/>
  <c r="H76"/>
  <c r="G76"/>
  <c r="F76"/>
  <c r="E76"/>
  <c r="D76"/>
  <c r="C76"/>
  <c r="AF75"/>
  <c r="AD75"/>
  <c r="AB75"/>
  <c r="Z75"/>
  <c r="X75"/>
  <c r="U75"/>
  <c r="S75"/>
  <c r="Q75"/>
  <c r="O75"/>
  <c r="M75"/>
  <c r="W75" s="1"/>
  <c r="L75"/>
  <c r="K75"/>
  <c r="J75"/>
  <c r="I75"/>
  <c r="H75"/>
  <c r="G75"/>
  <c r="F75"/>
  <c r="E75"/>
  <c r="D75"/>
  <c r="C75"/>
  <c r="AF74"/>
  <c r="AD74"/>
  <c r="AB74"/>
  <c r="Z74"/>
  <c r="X74"/>
  <c r="AH74" s="1"/>
  <c r="U74"/>
  <c r="S74"/>
  <c r="Q74"/>
  <c r="O74"/>
  <c r="M74"/>
  <c r="W74" s="1"/>
  <c r="L74"/>
  <c r="K74"/>
  <c r="J74"/>
  <c r="I74"/>
  <c r="H74"/>
  <c r="G74"/>
  <c r="F74"/>
  <c r="E74"/>
  <c r="D74"/>
  <c r="C74"/>
  <c r="AI74" s="1"/>
  <c r="AF73"/>
  <c r="AD73"/>
  <c r="AB73"/>
  <c r="Z73"/>
  <c r="X73"/>
  <c r="AH73" s="1"/>
  <c r="U73"/>
  <c r="S73"/>
  <c r="Q73"/>
  <c r="O73"/>
  <c r="M73"/>
  <c r="W73" s="1"/>
  <c r="L73"/>
  <c r="K73"/>
  <c r="J73"/>
  <c r="I73"/>
  <c r="H73"/>
  <c r="G73"/>
  <c r="F73"/>
  <c r="E73"/>
  <c r="D73"/>
  <c r="C73"/>
  <c r="AJ73" s="1"/>
  <c r="AF72"/>
  <c r="AD72"/>
  <c r="AB72"/>
  <c r="Z72"/>
  <c r="X72"/>
  <c r="AH72" s="1"/>
  <c r="U72"/>
  <c r="S72"/>
  <c r="Q72"/>
  <c r="O72"/>
  <c r="M72"/>
  <c r="W72" s="1"/>
  <c r="L72"/>
  <c r="K72"/>
  <c r="J72"/>
  <c r="I72"/>
  <c r="H72"/>
  <c r="G72"/>
  <c r="F72"/>
  <c r="E72"/>
  <c r="D72"/>
  <c r="C72"/>
  <c r="AJ72" s="1"/>
  <c r="AF71"/>
  <c r="AD71"/>
  <c r="AB71"/>
  <c r="Z71"/>
  <c r="X71"/>
  <c r="AH71" s="1"/>
  <c r="U71"/>
  <c r="S71"/>
  <c r="Q71"/>
  <c r="O71"/>
  <c r="M71"/>
  <c r="W71" s="1"/>
  <c r="L71"/>
  <c r="K71"/>
  <c r="J71"/>
  <c r="I71"/>
  <c r="H71"/>
  <c r="G71"/>
  <c r="F71"/>
  <c r="E71"/>
  <c r="D71"/>
  <c r="C71"/>
  <c r="AI71" s="1"/>
  <c r="AF70"/>
  <c r="AD70"/>
  <c r="AB70"/>
  <c r="Z70"/>
  <c r="X70"/>
  <c r="AH70" s="1"/>
  <c r="U70"/>
  <c r="S70"/>
  <c r="Q70"/>
  <c r="O70"/>
  <c r="M70"/>
  <c r="W70" s="1"/>
  <c r="L70"/>
  <c r="K70"/>
  <c r="J70"/>
  <c r="I70"/>
  <c r="H70"/>
  <c r="G70"/>
  <c r="F70"/>
  <c r="E70"/>
  <c r="D70"/>
  <c r="C70"/>
  <c r="AI70" s="1"/>
  <c r="AF69"/>
  <c r="AD69"/>
  <c r="AB69"/>
  <c r="Z69"/>
  <c r="X69"/>
  <c r="AH69" s="1"/>
  <c r="U69"/>
  <c r="S69"/>
  <c r="Q69"/>
  <c r="O69"/>
  <c r="M69"/>
  <c r="W69" s="1"/>
  <c r="L69"/>
  <c r="K69"/>
  <c r="J69"/>
  <c r="I69"/>
  <c r="H69"/>
  <c r="G69"/>
  <c r="F69"/>
  <c r="E69"/>
  <c r="D69"/>
  <c r="C69"/>
  <c r="AI69" s="1"/>
  <c r="AF68"/>
  <c r="AD68"/>
  <c r="AB68"/>
  <c r="Z68"/>
  <c r="X68"/>
  <c r="AH68" s="1"/>
  <c r="U68"/>
  <c r="S68"/>
  <c r="Q68"/>
  <c r="O68"/>
  <c r="M68"/>
  <c r="L68"/>
  <c r="K68"/>
  <c r="J68"/>
  <c r="I68"/>
  <c r="H68"/>
  <c r="G68"/>
  <c r="F68"/>
  <c r="E68"/>
  <c r="D68"/>
  <c r="C68"/>
  <c r="AF67"/>
  <c r="AD67"/>
  <c r="AB67"/>
  <c r="Z67"/>
  <c r="X67"/>
  <c r="AH67" s="1"/>
  <c r="U67"/>
  <c r="S67"/>
  <c r="Q67"/>
  <c r="O67"/>
  <c r="M67"/>
  <c r="L67"/>
  <c r="K67"/>
  <c r="J67"/>
  <c r="I67"/>
  <c r="H67"/>
  <c r="G67"/>
  <c r="F67"/>
  <c r="E67"/>
  <c r="D67"/>
  <c r="C67"/>
  <c r="AF66"/>
  <c r="AD66"/>
  <c r="AB66"/>
  <c r="Z66"/>
  <c r="X66"/>
  <c r="U66"/>
  <c r="S66"/>
  <c r="Q66"/>
  <c r="O66"/>
  <c r="M66"/>
  <c r="W66" s="1"/>
  <c r="L66"/>
  <c r="K66"/>
  <c r="J66"/>
  <c r="I66"/>
  <c r="H66"/>
  <c r="G66"/>
  <c r="F66"/>
  <c r="E66"/>
  <c r="D66"/>
  <c r="C66"/>
  <c r="AF65"/>
  <c r="AD65"/>
  <c r="AB65"/>
  <c r="Z65"/>
  <c r="X65"/>
  <c r="U65"/>
  <c r="S65"/>
  <c r="Q65"/>
  <c r="O65"/>
  <c r="M65"/>
  <c r="W65" s="1"/>
  <c r="L65"/>
  <c r="K65"/>
  <c r="J65"/>
  <c r="I65"/>
  <c r="H65"/>
  <c r="G65"/>
  <c r="F65"/>
  <c r="E65"/>
  <c r="D65"/>
  <c r="C65"/>
  <c r="AF64"/>
  <c r="AD64"/>
  <c r="AB64"/>
  <c r="Z64"/>
  <c r="X64"/>
  <c r="AH64" s="1"/>
  <c r="U64"/>
  <c r="S64"/>
  <c r="Q64"/>
  <c r="O64"/>
  <c r="M64"/>
  <c r="W64" s="1"/>
  <c r="L64"/>
  <c r="K64"/>
  <c r="J64"/>
  <c r="I64"/>
  <c r="H64"/>
  <c r="G64"/>
  <c r="F64"/>
  <c r="E64"/>
  <c r="D64"/>
  <c r="C64"/>
  <c r="AI64" s="1"/>
  <c r="AF63"/>
  <c r="AD63"/>
  <c r="AB63"/>
  <c r="Z63"/>
  <c r="X63"/>
  <c r="U63"/>
  <c r="S63"/>
  <c r="Q63"/>
  <c r="O63"/>
  <c r="M63"/>
  <c r="W63" s="1"/>
  <c r="L63"/>
  <c r="K63"/>
  <c r="J63"/>
  <c r="I63"/>
  <c r="H63"/>
  <c r="G63"/>
  <c r="F63"/>
  <c r="E63"/>
  <c r="D63"/>
  <c r="C63"/>
  <c r="AF62"/>
  <c r="AD62"/>
  <c r="AB62"/>
  <c r="Z62"/>
  <c r="X62"/>
  <c r="U62"/>
  <c r="S62"/>
  <c r="Q62"/>
  <c r="O62"/>
  <c r="M62"/>
  <c r="W62" s="1"/>
  <c r="L62"/>
  <c r="K62"/>
  <c r="J62"/>
  <c r="I62"/>
  <c r="H62"/>
  <c r="G62"/>
  <c r="F62"/>
  <c r="E62"/>
  <c r="D62"/>
  <c r="C62"/>
  <c r="AF61"/>
  <c r="AD61"/>
  <c r="AB61"/>
  <c r="Z61"/>
  <c r="X61"/>
  <c r="AH61" s="1"/>
  <c r="U61"/>
  <c r="S61"/>
  <c r="Q61"/>
  <c r="O61"/>
  <c r="M61"/>
  <c r="W61" s="1"/>
  <c r="L61"/>
  <c r="K61"/>
  <c r="J61"/>
  <c r="I61"/>
  <c r="H61"/>
  <c r="G61"/>
  <c r="F61"/>
  <c r="E61"/>
  <c r="D61"/>
  <c r="C61"/>
  <c r="AI61" s="1"/>
  <c r="AF60"/>
  <c r="AD60"/>
  <c r="AB60"/>
  <c r="Z60"/>
  <c r="X60"/>
  <c r="U60"/>
  <c r="S60"/>
  <c r="Q60"/>
  <c r="O60"/>
  <c r="M60"/>
  <c r="W60" s="1"/>
  <c r="L60"/>
  <c r="K60"/>
  <c r="J60"/>
  <c r="I60"/>
  <c r="H60"/>
  <c r="G60"/>
  <c r="F60"/>
  <c r="E60"/>
  <c r="D60"/>
  <c r="C60"/>
  <c r="AF59"/>
  <c r="AD59"/>
  <c r="AB59"/>
  <c r="Z59"/>
  <c r="X59"/>
  <c r="AH59" s="1"/>
  <c r="U59"/>
  <c r="S59"/>
  <c r="Q59"/>
  <c r="O59"/>
  <c r="M59"/>
  <c r="L59"/>
  <c r="K59"/>
  <c r="J59"/>
  <c r="I59"/>
  <c r="H59"/>
  <c r="G59"/>
  <c r="F59"/>
  <c r="E59"/>
  <c r="D59"/>
  <c r="C59"/>
  <c r="AF58"/>
  <c r="AD58"/>
  <c r="AB58"/>
  <c r="Z58"/>
  <c r="X58"/>
  <c r="AH58" s="1"/>
  <c r="U58"/>
  <c r="S58"/>
  <c r="Q58"/>
  <c r="O58"/>
  <c r="M58"/>
  <c r="W58" s="1"/>
  <c r="L58"/>
  <c r="K58"/>
  <c r="J58"/>
  <c r="I58"/>
  <c r="H58"/>
  <c r="G58"/>
  <c r="F58"/>
  <c r="E58"/>
  <c r="D58"/>
  <c r="C58"/>
  <c r="AI58" s="1"/>
  <c r="AF57"/>
  <c r="AD57"/>
  <c r="AB57"/>
  <c r="Z57"/>
  <c r="X57"/>
  <c r="U57"/>
  <c r="S57"/>
  <c r="Q57"/>
  <c r="O57"/>
  <c r="M57"/>
  <c r="W57" s="1"/>
  <c r="L57"/>
  <c r="K57"/>
  <c r="J57"/>
  <c r="I57"/>
  <c r="H57"/>
  <c r="G57"/>
  <c r="F57"/>
  <c r="E57"/>
  <c r="D57"/>
  <c r="C57"/>
  <c r="AF56"/>
  <c r="AD56"/>
  <c r="AB56"/>
  <c r="Z56"/>
  <c r="X56"/>
  <c r="U56"/>
  <c r="S56"/>
  <c r="Q56"/>
  <c r="O56"/>
  <c r="M56"/>
  <c r="W56" s="1"/>
  <c r="L56"/>
  <c r="K56"/>
  <c r="J56"/>
  <c r="I56"/>
  <c r="H56"/>
  <c r="G56"/>
  <c r="F56"/>
  <c r="E56"/>
  <c r="D56"/>
  <c r="C56"/>
  <c r="AF55"/>
  <c r="AD55"/>
  <c r="AB55"/>
  <c r="Z55"/>
  <c r="X55"/>
  <c r="U55"/>
  <c r="S55"/>
  <c r="Q55"/>
  <c r="O55"/>
  <c r="M55"/>
  <c r="W55" s="1"/>
  <c r="L55"/>
  <c r="K55"/>
  <c r="J55"/>
  <c r="I55"/>
  <c r="H55"/>
  <c r="G55"/>
  <c r="F55"/>
  <c r="E55"/>
  <c r="D55"/>
  <c r="C55"/>
  <c r="AF54"/>
  <c r="AD54"/>
  <c r="AB54"/>
  <c r="Z54"/>
  <c r="X54"/>
  <c r="AH54" s="1"/>
  <c r="U54"/>
  <c r="S54"/>
  <c r="Q54"/>
  <c r="O54"/>
  <c r="M54"/>
  <c r="L54"/>
  <c r="K54"/>
  <c r="J54"/>
  <c r="I54"/>
  <c r="H54"/>
  <c r="G54"/>
  <c r="F54"/>
  <c r="E54"/>
  <c r="D54"/>
  <c r="C54"/>
  <c r="AF53"/>
  <c r="AD53"/>
  <c r="AB53"/>
  <c r="Z53"/>
  <c r="X53"/>
  <c r="AH53" s="1"/>
  <c r="U53"/>
  <c r="S53"/>
  <c r="Q53"/>
  <c r="O53"/>
  <c r="M53"/>
  <c r="W53" s="1"/>
  <c r="L53"/>
  <c r="K53"/>
  <c r="J53"/>
  <c r="I53"/>
  <c r="H53"/>
  <c r="G53"/>
  <c r="F53"/>
  <c r="E53"/>
  <c r="D53"/>
  <c r="C53"/>
  <c r="AI53" s="1"/>
  <c r="AF52"/>
  <c r="AD52"/>
  <c r="AB52"/>
  <c r="Z52"/>
  <c r="X52"/>
  <c r="U52"/>
  <c r="S52"/>
  <c r="Q52"/>
  <c r="O52"/>
  <c r="M52"/>
  <c r="W52" s="1"/>
  <c r="L52"/>
  <c r="K52"/>
  <c r="J52"/>
  <c r="I52"/>
  <c r="H52"/>
  <c r="G52"/>
  <c r="F52"/>
  <c r="E52"/>
  <c r="D52"/>
  <c r="C52"/>
  <c r="AF51"/>
  <c r="AD51"/>
  <c r="AB51"/>
  <c r="Z51"/>
  <c r="X51"/>
  <c r="AH51" s="1"/>
  <c r="U51"/>
  <c r="S51"/>
  <c r="Q51"/>
  <c r="O51"/>
  <c r="M51"/>
  <c r="L51"/>
  <c r="K51"/>
  <c r="J51"/>
  <c r="I51"/>
  <c r="H51"/>
  <c r="G51"/>
  <c r="F51"/>
  <c r="E51"/>
  <c r="D51"/>
  <c r="C51"/>
  <c r="AF50"/>
  <c r="AD50"/>
  <c r="AB50"/>
  <c r="Z50"/>
  <c r="X50"/>
  <c r="AH50" s="1"/>
  <c r="U50"/>
  <c r="S50"/>
  <c r="Q50"/>
  <c r="O50"/>
  <c r="M50"/>
  <c r="L50"/>
  <c r="K50"/>
  <c r="J50"/>
  <c r="I50"/>
  <c r="H50"/>
  <c r="G50"/>
  <c r="F50"/>
  <c r="E50"/>
  <c r="D50"/>
  <c r="C50"/>
  <c r="AF49"/>
  <c r="AD49"/>
  <c r="AB49"/>
  <c r="Z49"/>
  <c r="X49"/>
  <c r="AH49" s="1"/>
  <c r="U49"/>
  <c r="S49"/>
  <c r="Q49"/>
  <c r="O49"/>
  <c r="M49"/>
  <c r="W49" s="1"/>
  <c r="L49"/>
  <c r="K49"/>
  <c r="J49"/>
  <c r="I49"/>
  <c r="H49"/>
  <c r="G49"/>
  <c r="F49"/>
  <c r="E49"/>
  <c r="D49"/>
  <c r="C49"/>
  <c r="AI49" s="1"/>
  <c r="AF48"/>
  <c r="AD48"/>
  <c r="AB48"/>
  <c r="Z48"/>
  <c r="X48"/>
  <c r="AH48" s="1"/>
  <c r="U48"/>
  <c r="S48"/>
  <c r="Q48"/>
  <c r="O48"/>
  <c r="M48"/>
  <c r="W48" s="1"/>
  <c r="L48"/>
  <c r="K48"/>
  <c r="J48"/>
  <c r="I48"/>
  <c r="H48"/>
  <c r="G48"/>
  <c r="F48"/>
  <c r="E48"/>
  <c r="D48"/>
  <c r="C48"/>
  <c r="AI48" s="1"/>
  <c r="AF47"/>
  <c r="AD47"/>
  <c r="AB47"/>
  <c r="Z47"/>
  <c r="X47"/>
  <c r="U47"/>
  <c r="S47"/>
  <c r="Q47"/>
  <c r="O47"/>
  <c r="M47"/>
  <c r="W47" s="1"/>
  <c r="L47"/>
  <c r="K47"/>
  <c r="J47"/>
  <c r="I47"/>
  <c r="H47"/>
  <c r="G47"/>
  <c r="F47"/>
  <c r="E47"/>
  <c r="D47"/>
  <c r="C47"/>
  <c r="AF46"/>
  <c r="AD46"/>
  <c r="AB46"/>
  <c r="Z46"/>
  <c r="X46"/>
  <c r="AH46" s="1"/>
  <c r="U46"/>
  <c r="S46"/>
  <c r="Q46"/>
  <c r="O46"/>
  <c r="M46"/>
  <c r="W46" s="1"/>
  <c r="L46"/>
  <c r="K46"/>
  <c r="J46"/>
  <c r="I46"/>
  <c r="H46"/>
  <c r="G46"/>
  <c r="F46"/>
  <c r="E46"/>
  <c r="D46"/>
  <c r="C46"/>
  <c r="AI46" s="1"/>
  <c r="AF45"/>
  <c r="AD45"/>
  <c r="AB45"/>
  <c r="Z45"/>
  <c r="X45"/>
  <c r="U45"/>
  <c r="S45"/>
  <c r="Q45"/>
  <c r="O45"/>
  <c r="M45"/>
  <c r="W45" s="1"/>
  <c r="L45"/>
  <c r="K45"/>
  <c r="J45"/>
  <c r="I45"/>
  <c r="H45"/>
  <c r="G45"/>
  <c r="F45"/>
  <c r="E45"/>
  <c r="D45"/>
  <c r="C45"/>
  <c r="AF44"/>
  <c r="AD44"/>
  <c r="AB44"/>
  <c r="Z44"/>
  <c r="X44"/>
  <c r="U44"/>
  <c r="S44"/>
  <c r="Q44"/>
  <c r="O44"/>
  <c r="M44"/>
  <c r="W44" s="1"/>
  <c r="L44"/>
  <c r="K44"/>
  <c r="J44"/>
  <c r="I44"/>
  <c r="H44"/>
  <c r="G44"/>
  <c r="F44"/>
  <c r="E44"/>
  <c r="D44"/>
  <c r="C44"/>
  <c r="AF43"/>
  <c r="AD43"/>
  <c r="AB43"/>
  <c r="Z43"/>
  <c r="X43"/>
  <c r="U43"/>
  <c r="S43"/>
  <c r="Q43"/>
  <c r="O43"/>
  <c r="M43"/>
  <c r="W43" s="1"/>
  <c r="L43"/>
  <c r="K43"/>
  <c r="J43"/>
  <c r="I43"/>
  <c r="H43"/>
  <c r="G43"/>
  <c r="F43"/>
  <c r="E43"/>
  <c r="D43"/>
  <c r="C43"/>
  <c r="AF42"/>
  <c r="AD42"/>
  <c r="AB42"/>
  <c r="Z42"/>
  <c r="X42"/>
  <c r="U42"/>
  <c r="S42"/>
  <c r="Q42"/>
  <c r="O42"/>
  <c r="M42"/>
  <c r="W42" s="1"/>
  <c r="L42"/>
  <c r="K42"/>
  <c r="J42"/>
  <c r="I42"/>
  <c r="H42"/>
  <c r="G42"/>
  <c r="F42"/>
  <c r="E42"/>
  <c r="D42"/>
  <c r="C42"/>
  <c r="AF41"/>
  <c r="AD41"/>
  <c r="AB41"/>
  <c r="Z41"/>
  <c r="X41"/>
  <c r="AH41" s="1"/>
  <c r="U41"/>
  <c r="S41"/>
  <c r="Q41"/>
  <c r="O41"/>
  <c r="M41"/>
  <c r="W41" s="1"/>
  <c r="L41"/>
  <c r="K41"/>
  <c r="J41"/>
  <c r="I41"/>
  <c r="H41"/>
  <c r="G41"/>
  <c r="F41"/>
  <c r="E41"/>
  <c r="D41"/>
  <c r="C41"/>
  <c r="AI41" s="1"/>
  <c r="AF40"/>
  <c r="AD40"/>
  <c r="AB40"/>
  <c r="Z40"/>
  <c r="X40"/>
  <c r="AH40" s="1"/>
  <c r="U40"/>
  <c r="S40"/>
  <c r="Q40"/>
  <c r="O40"/>
  <c r="M40"/>
  <c r="W40" s="1"/>
  <c r="L40"/>
  <c r="K40"/>
  <c r="J40"/>
  <c r="I40"/>
  <c r="H40"/>
  <c r="G40"/>
  <c r="F40"/>
  <c r="E40"/>
  <c r="D40"/>
  <c r="C40"/>
  <c r="AI40" s="1"/>
  <c r="AF39"/>
  <c r="AD39"/>
  <c r="AB39"/>
  <c r="Z39"/>
  <c r="X39"/>
  <c r="U39"/>
  <c r="S39"/>
  <c r="Q39"/>
  <c r="O39"/>
  <c r="M39"/>
  <c r="W39" s="1"/>
  <c r="L39"/>
  <c r="K39"/>
  <c r="J39"/>
  <c r="I39"/>
  <c r="H39"/>
  <c r="G39"/>
  <c r="F39"/>
  <c r="E39"/>
  <c r="D39"/>
  <c r="C39"/>
  <c r="AF38"/>
  <c r="AD38"/>
  <c r="AB38"/>
  <c r="Z38"/>
  <c r="X38"/>
  <c r="AH38" s="1"/>
  <c r="U38"/>
  <c r="S38"/>
  <c r="Q38"/>
  <c r="O38"/>
  <c r="M38"/>
  <c r="L38"/>
  <c r="K38"/>
  <c r="J38"/>
  <c r="I38"/>
  <c r="H38"/>
  <c r="G38"/>
  <c r="F38"/>
  <c r="E38"/>
  <c r="D38"/>
  <c r="C38"/>
  <c r="AF37"/>
  <c r="AD37"/>
  <c r="AB37"/>
  <c r="Z37"/>
  <c r="X37"/>
  <c r="AH37" s="1"/>
  <c r="U37"/>
  <c r="S37"/>
  <c r="Q37"/>
  <c r="O37"/>
  <c r="M37"/>
  <c r="W37" s="1"/>
  <c r="L37"/>
  <c r="K37"/>
  <c r="J37"/>
  <c r="I37"/>
  <c r="H37"/>
  <c r="G37"/>
  <c r="F37"/>
  <c r="E37"/>
  <c r="D37"/>
  <c r="C37"/>
  <c r="AI37" s="1"/>
  <c r="AF36"/>
  <c r="AD36"/>
  <c r="AB36"/>
  <c r="Z36"/>
  <c r="X36"/>
  <c r="U36"/>
  <c r="S36"/>
  <c r="Q36"/>
  <c r="O36"/>
  <c r="M36"/>
  <c r="W36" s="1"/>
  <c r="L36"/>
  <c r="K36"/>
  <c r="J36"/>
  <c r="I36"/>
  <c r="H36"/>
  <c r="G36"/>
  <c r="F36"/>
  <c r="E36"/>
  <c r="D36"/>
  <c r="C36"/>
  <c r="AF35"/>
  <c r="AD35"/>
  <c r="AB35"/>
  <c r="Z35"/>
  <c r="X35"/>
  <c r="AH35" s="1"/>
  <c r="U35"/>
  <c r="S35"/>
  <c r="Q35"/>
  <c r="O35"/>
  <c r="M35"/>
  <c r="W35" s="1"/>
  <c r="L35"/>
  <c r="K35"/>
  <c r="J35"/>
  <c r="I35"/>
  <c r="H35"/>
  <c r="G35"/>
  <c r="F35"/>
  <c r="E35"/>
  <c r="D35"/>
  <c r="C35"/>
  <c r="AI35" s="1"/>
  <c r="AF34"/>
  <c r="AD34"/>
  <c r="AB34"/>
  <c r="Z34"/>
  <c r="X34"/>
  <c r="U34"/>
  <c r="S34"/>
  <c r="Q34"/>
  <c r="O34"/>
  <c r="M34"/>
  <c r="W34" s="1"/>
  <c r="L34"/>
  <c r="K34"/>
  <c r="J34"/>
  <c r="I34"/>
  <c r="H34"/>
  <c r="G34"/>
  <c r="F34"/>
  <c r="E34"/>
  <c r="D34"/>
  <c r="C34"/>
  <c r="AF33"/>
  <c r="AD33"/>
  <c r="AB33"/>
  <c r="Z33"/>
  <c r="X33"/>
  <c r="U33"/>
  <c r="S33"/>
  <c r="Q33"/>
  <c r="O33"/>
  <c r="M33"/>
  <c r="W33" s="1"/>
  <c r="L33"/>
  <c r="K33"/>
  <c r="J33"/>
  <c r="I33"/>
  <c r="H33"/>
  <c r="G33"/>
  <c r="F33"/>
  <c r="E33"/>
  <c r="D33"/>
  <c r="C33"/>
  <c r="AF32"/>
  <c r="AD32"/>
  <c r="AB32"/>
  <c r="Z32"/>
  <c r="X32"/>
  <c r="AH32" s="1"/>
  <c r="U32"/>
  <c r="S32"/>
  <c r="Q32"/>
  <c r="O32"/>
  <c r="M32"/>
  <c r="W32" s="1"/>
  <c r="L32"/>
  <c r="K32"/>
  <c r="J32"/>
  <c r="I32"/>
  <c r="H32"/>
  <c r="G32"/>
  <c r="F32"/>
  <c r="E32"/>
  <c r="D32"/>
  <c r="C32"/>
  <c r="AI32" s="1"/>
  <c r="AF31"/>
  <c r="AD31"/>
  <c r="AB31"/>
  <c r="Z31"/>
  <c r="X31"/>
  <c r="U31"/>
  <c r="S31"/>
  <c r="Q31"/>
  <c r="O31"/>
  <c r="M31"/>
  <c r="W31" s="1"/>
  <c r="L31"/>
  <c r="K31"/>
  <c r="J31"/>
  <c r="I31"/>
  <c r="H31"/>
  <c r="G31"/>
  <c r="F31"/>
  <c r="E31"/>
  <c r="D31"/>
  <c r="C31"/>
  <c r="AF30"/>
  <c r="AD30"/>
  <c r="AB30"/>
  <c r="Z30"/>
  <c r="X30"/>
  <c r="AH30" s="1"/>
  <c r="U30"/>
  <c r="S30"/>
  <c r="Q30"/>
  <c r="O30"/>
  <c r="M30"/>
  <c r="W30" s="1"/>
  <c r="L30"/>
  <c r="K30"/>
  <c r="J30"/>
  <c r="I30"/>
  <c r="H30"/>
  <c r="G30"/>
  <c r="F30"/>
  <c r="E30"/>
  <c r="D30"/>
  <c r="C30"/>
  <c r="AI30" s="1"/>
  <c r="AF29"/>
  <c r="AD29"/>
  <c r="AB29"/>
  <c r="Z29"/>
  <c r="X29"/>
  <c r="AH29" s="1"/>
  <c r="U29"/>
  <c r="S29"/>
  <c r="Q29"/>
  <c r="O29"/>
  <c r="M29"/>
  <c r="W29" s="1"/>
  <c r="L29"/>
  <c r="K29"/>
  <c r="J29"/>
  <c r="I29"/>
  <c r="H29"/>
  <c r="G29"/>
  <c r="F29"/>
  <c r="E29"/>
  <c r="D29"/>
  <c r="C29"/>
  <c r="AI29" s="1"/>
  <c r="AF28"/>
  <c r="AD28"/>
  <c r="AB28"/>
  <c r="Z28"/>
  <c r="X28"/>
  <c r="U28"/>
  <c r="S28"/>
  <c r="Q28"/>
  <c r="O28"/>
  <c r="M28"/>
  <c r="W28" s="1"/>
  <c r="L28"/>
  <c r="K28"/>
  <c r="J28"/>
  <c r="I28"/>
  <c r="H28"/>
  <c r="G28"/>
  <c r="F28"/>
  <c r="E28"/>
  <c r="D28"/>
  <c r="C28"/>
  <c r="AF27"/>
  <c r="AD27"/>
  <c r="AB27"/>
  <c r="Z27"/>
  <c r="X27"/>
  <c r="U27"/>
  <c r="S27"/>
  <c r="Q27"/>
  <c r="O27"/>
  <c r="M27"/>
  <c r="W27" s="1"/>
  <c r="L27"/>
  <c r="K27"/>
  <c r="J27"/>
  <c r="I27"/>
  <c r="H27"/>
  <c r="G27"/>
  <c r="F27"/>
  <c r="E27"/>
  <c r="D27"/>
  <c r="C27"/>
  <c r="AF26"/>
  <c r="AD26"/>
  <c r="AB26"/>
  <c r="Z26"/>
  <c r="X26"/>
  <c r="U26"/>
  <c r="S26"/>
  <c r="Q26"/>
  <c r="O26"/>
  <c r="M26"/>
  <c r="W26" s="1"/>
  <c r="L26"/>
  <c r="K26"/>
  <c r="J26"/>
  <c r="I26"/>
  <c r="H26"/>
  <c r="G26"/>
  <c r="F26"/>
  <c r="E26"/>
  <c r="D26"/>
  <c r="C26"/>
  <c r="AF25"/>
  <c r="AD25"/>
  <c r="AB25"/>
  <c r="Z25"/>
  <c r="X25"/>
  <c r="U25"/>
  <c r="S25"/>
  <c r="Q25"/>
  <c r="O25"/>
  <c r="M25"/>
  <c r="W25" s="1"/>
  <c r="L25"/>
  <c r="K25"/>
  <c r="J25"/>
  <c r="I25"/>
  <c r="H25"/>
  <c r="G25"/>
  <c r="F25"/>
  <c r="E25"/>
  <c r="D25"/>
  <c r="C25"/>
  <c r="AF24"/>
  <c r="AD24"/>
  <c r="AB24"/>
  <c r="Z24"/>
  <c r="X24"/>
  <c r="U24"/>
  <c r="S24"/>
  <c r="Q24"/>
  <c r="O24"/>
  <c r="M24"/>
  <c r="W24" s="1"/>
  <c r="L24"/>
  <c r="K24"/>
  <c r="J24"/>
  <c r="I24"/>
  <c r="H24"/>
  <c r="G24"/>
  <c r="F24"/>
  <c r="E24"/>
  <c r="D24"/>
  <c r="C24"/>
  <c r="AF23"/>
  <c r="AD23"/>
  <c r="AB23"/>
  <c r="Z23"/>
  <c r="X23"/>
  <c r="U23"/>
  <c r="S23"/>
  <c r="Q23"/>
  <c r="O23"/>
  <c r="M23"/>
  <c r="W23" s="1"/>
  <c r="L23"/>
  <c r="K23"/>
  <c r="J23"/>
  <c r="I23"/>
  <c r="H23"/>
  <c r="G23"/>
  <c r="F23"/>
  <c r="E23"/>
  <c r="D23"/>
  <c r="C23"/>
  <c r="AF22"/>
  <c r="AD22"/>
  <c r="AB22"/>
  <c r="Z22"/>
  <c r="X22"/>
  <c r="U22"/>
  <c r="S22"/>
  <c r="Q22"/>
  <c r="O22"/>
  <c r="M22"/>
  <c r="W22" s="1"/>
  <c r="L22"/>
  <c r="K22"/>
  <c r="J22"/>
  <c r="I22"/>
  <c r="H22"/>
  <c r="G22"/>
  <c r="F22"/>
  <c r="E22"/>
  <c r="D22"/>
  <c r="C22"/>
  <c r="AF21"/>
  <c r="AD21"/>
  <c r="AB21"/>
  <c r="Z21"/>
  <c r="X21"/>
  <c r="U21"/>
  <c r="S21"/>
  <c r="Q21"/>
  <c r="O21"/>
  <c r="M21"/>
  <c r="W21" s="1"/>
  <c r="L21"/>
  <c r="K21"/>
  <c r="J21"/>
  <c r="I21"/>
  <c r="H21"/>
  <c r="G21"/>
  <c r="F21"/>
  <c r="E21"/>
  <c r="D21"/>
  <c r="C21"/>
  <c r="AF20"/>
  <c r="AD20"/>
  <c r="AB20"/>
  <c r="Z20"/>
  <c r="X20"/>
  <c r="U20"/>
  <c r="S20"/>
  <c r="Q20"/>
  <c r="O20"/>
  <c r="M20"/>
  <c r="W20" s="1"/>
  <c r="L20"/>
  <c r="K20"/>
  <c r="J20"/>
  <c r="I20"/>
  <c r="H20"/>
  <c r="G20"/>
  <c r="F20"/>
  <c r="E20"/>
  <c r="D20"/>
  <c r="C20"/>
  <c r="AF19"/>
  <c r="AD19"/>
  <c r="AB19"/>
  <c r="Z19"/>
  <c r="X19"/>
  <c r="U19"/>
  <c r="S19"/>
  <c r="Q19"/>
  <c r="O19"/>
  <c r="M19"/>
  <c r="W19" s="1"/>
  <c r="L19"/>
  <c r="K19"/>
  <c r="J19"/>
  <c r="I19"/>
  <c r="H19"/>
  <c r="G19"/>
  <c r="F19"/>
  <c r="E19"/>
  <c r="D19"/>
  <c r="C19"/>
  <c r="AF18"/>
  <c r="AD18"/>
  <c r="AB18"/>
  <c r="Z18"/>
  <c r="X18"/>
  <c r="U18"/>
  <c r="S18"/>
  <c r="Q18"/>
  <c r="O18"/>
  <c r="M18"/>
  <c r="W18" s="1"/>
  <c r="L18"/>
  <c r="K18"/>
  <c r="J18"/>
  <c r="I18"/>
  <c r="H18"/>
  <c r="G18"/>
  <c r="F18"/>
  <c r="E18"/>
  <c r="D18"/>
  <c r="C18"/>
  <c r="AF17"/>
  <c r="AD17"/>
  <c r="AB17"/>
  <c r="Z17"/>
  <c r="X17"/>
  <c r="U17"/>
  <c r="S17"/>
  <c r="Q17"/>
  <c r="O17"/>
  <c r="M17"/>
  <c r="W17" s="1"/>
  <c r="L17"/>
  <c r="K17"/>
  <c r="J17"/>
  <c r="I17"/>
  <c r="H17"/>
  <c r="G17"/>
  <c r="F17"/>
  <c r="E17"/>
  <c r="D17"/>
  <c r="C17"/>
  <c r="AF16"/>
  <c r="AD16"/>
  <c r="AB16"/>
  <c r="Z16"/>
  <c r="X16"/>
  <c r="U16"/>
  <c r="S16"/>
  <c r="Q16"/>
  <c r="O16"/>
  <c r="M16"/>
  <c r="W16" s="1"/>
  <c r="L16"/>
  <c r="K16"/>
  <c r="J16"/>
  <c r="I16"/>
  <c r="H16"/>
  <c r="G16"/>
  <c r="F16"/>
  <c r="E16"/>
  <c r="D16"/>
  <c r="C16"/>
  <c r="AF15"/>
  <c r="AD15"/>
  <c r="AB15"/>
  <c r="Z15"/>
  <c r="X15"/>
  <c r="U15"/>
  <c r="S15"/>
  <c r="Q15"/>
  <c r="O15"/>
  <c r="M15"/>
  <c r="W15" s="1"/>
  <c r="L15"/>
  <c r="K15"/>
  <c r="J15"/>
  <c r="I15"/>
  <c r="H15"/>
  <c r="G15"/>
  <c r="F15"/>
  <c r="E15"/>
  <c r="D15"/>
  <c r="C15"/>
  <c r="AF14"/>
  <c r="AD14"/>
  <c r="AB14"/>
  <c r="Z14"/>
  <c r="X14"/>
  <c r="U14"/>
  <c r="S14"/>
  <c r="Q14"/>
  <c r="O14"/>
  <c r="M14"/>
  <c r="W14" s="1"/>
  <c r="L14"/>
  <c r="K14"/>
  <c r="J14"/>
  <c r="I14"/>
  <c r="H14"/>
  <c r="G14"/>
  <c r="F14"/>
  <c r="E14"/>
  <c r="D14"/>
  <c r="C14"/>
  <c r="AF13"/>
  <c r="AD13"/>
  <c r="AB13"/>
  <c r="Z13"/>
  <c r="X13"/>
  <c r="U13"/>
  <c r="S13"/>
  <c r="Q13"/>
  <c r="O13"/>
  <c r="M13"/>
  <c r="W13" s="1"/>
  <c r="L13"/>
  <c r="K13"/>
  <c r="J13"/>
  <c r="I13"/>
  <c r="H13"/>
  <c r="G13"/>
  <c r="F13"/>
  <c r="E13"/>
  <c r="D13"/>
  <c r="C13"/>
  <c r="AF12"/>
  <c r="AD12"/>
  <c r="AB12"/>
  <c r="Z12"/>
  <c r="X12"/>
  <c r="U12"/>
  <c r="S12"/>
  <c r="Q12"/>
  <c r="O12"/>
  <c r="M12"/>
  <c r="W12" s="1"/>
  <c r="L12"/>
  <c r="K12"/>
  <c r="J12"/>
  <c r="I12"/>
  <c r="H12"/>
  <c r="G12"/>
  <c r="F12"/>
  <c r="E12"/>
  <c r="D12"/>
  <c r="C12"/>
  <c r="AF11"/>
  <c r="AD11"/>
  <c r="AB11"/>
  <c r="Z11"/>
  <c r="X11"/>
  <c r="U11"/>
  <c r="S11"/>
  <c r="Q11"/>
  <c r="O11"/>
  <c r="M11"/>
  <c r="W11" s="1"/>
  <c r="L11"/>
  <c r="K11"/>
  <c r="J11"/>
  <c r="I11"/>
  <c r="H11"/>
  <c r="G11"/>
  <c r="F11"/>
  <c r="E11"/>
  <c r="D11"/>
  <c r="C11"/>
  <c r="AF10"/>
  <c r="AF263" s="1"/>
  <c r="AD10"/>
  <c r="AD263" s="1"/>
  <c r="AB10"/>
  <c r="AB263" s="1"/>
  <c r="Z10"/>
  <c r="Z263" s="1"/>
  <c r="X10"/>
  <c r="X263" s="1"/>
  <c r="U10"/>
  <c r="U263" s="1"/>
  <c r="S10"/>
  <c r="S263" s="1"/>
  <c r="Q10"/>
  <c r="Q263" s="1"/>
  <c r="O10"/>
  <c r="O263" s="1"/>
  <c r="M10"/>
  <c r="M263" s="1"/>
  <c r="L10"/>
  <c r="L263" s="1"/>
  <c r="K10"/>
  <c r="K263" s="1"/>
  <c r="J10"/>
  <c r="J263" s="1"/>
  <c r="I10"/>
  <c r="I263" s="1"/>
  <c r="H10"/>
  <c r="H263" s="1"/>
  <c r="G10"/>
  <c r="G263" s="1"/>
  <c r="F10"/>
  <c r="F263" s="1"/>
  <c r="E10"/>
  <c r="E263" s="1"/>
  <c r="D10"/>
  <c r="D263" s="1"/>
  <c r="C10"/>
  <c r="C263" s="1"/>
  <c r="CI22" i="2" l="1"/>
  <c r="BF29"/>
  <c r="BK29"/>
  <c r="BP29"/>
  <c r="CB29"/>
  <c r="CH30"/>
  <c r="AN30"/>
  <c r="BK30"/>
  <c r="AM31"/>
  <c r="BA31"/>
  <c r="CH73"/>
  <c r="CA123"/>
  <c r="CE123"/>
  <c r="CH124"/>
  <c r="N124"/>
  <c r="R124"/>
  <c r="W124"/>
  <c r="AH124"/>
  <c r="BZ124"/>
  <c r="CI125"/>
  <c r="BA125"/>
  <c r="BG125"/>
  <c r="BK125"/>
  <c r="BQ125"/>
  <c r="CI177"/>
  <c r="BG185"/>
  <c r="BK185"/>
  <c r="BP185"/>
  <c r="CB185"/>
  <c r="CH186"/>
  <c r="N186"/>
  <c r="R186"/>
  <c r="X186"/>
  <c r="AM186"/>
  <c r="AR186"/>
  <c r="BC186"/>
  <c r="BH186"/>
  <c r="BM186"/>
  <c r="BR186"/>
  <c r="BW186"/>
  <c r="CB186"/>
  <c r="H187"/>
  <c r="N187"/>
  <c r="S187"/>
  <c r="X187"/>
  <c r="AM187"/>
  <c r="AR187"/>
  <c r="BH187"/>
  <c r="BM187"/>
  <c r="BR187"/>
  <c r="BU187"/>
  <c r="I188"/>
  <c r="N188"/>
  <c r="R188"/>
  <c r="X188"/>
  <c r="AL188"/>
  <c r="AQ188"/>
  <c r="J190"/>
  <c r="O190"/>
  <c r="T190"/>
  <c r="Y190"/>
  <c r="AN190"/>
  <c r="BC190"/>
  <c r="BH190"/>
  <c r="BM190"/>
  <c r="BR190"/>
  <c r="CI193"/>
  <c r="CI216"/>
  <c r="BA216"/>
  <c r="BG216"/>
  <c r="BK216"/>
  <c r="BP216"/>
  <c r="BV216"/>
  <c r="CA216"/>
  <c r="J217"/>
  <c r="O217"/>
  <c r="T217"/>
  <c r="Y217"/>
  <c r="AN217"/>
  <c r="AS217"/>
  <c r="AV217"/>
  <c r="BG217"/>
  <c r="BK217"/>
  <c r="BP217"/>
  <c r="BV217"/>
  <c r="BZ217"/>
  <c r="AM218"/>
  <c r="BA218"/>
  <c r="CH219"/>
  <c r="BK219"/>
  <c r="CH220"/>
  <c r="CI73"/>
  <c r="BA72"/>
  <c r="BG72"/>
  <c r="BL72"/>
  <c r="BQ72"/>
  <c r="CB72"/>
  <c r="CG72"/>
  <c r="O73"/>
  <c r="T73"/>
  <c r="Y73"/>
  <c r="AN73"/>
  <c r="AS73"/>
  <c r="AV73"/>
  <c r="I74"/>
  <c r="N74"/>
  <c r="R74"/>
  <c r="W74"/>
  <c r="AL74"/>
  <c r="AQ74"/>
  <c r="AV84"/>
  <c r="CA84"/>
  <c r="R85"/>
  <c r="BG85"/>
  <c r="AI86"/>
  <c r="BC86"/>
  <c r="BH86"/>
  <c r="BM86"/>
  <c r="BR86"/>
  <c r="O87"/>
  <c r="AS87"/>
  <c r="AV87"/>
  <c r="AX88"/>
  <c r="CB88"/>
  <c r="Y89"/>
  <c r="BC89"/>
  <c r="BH89"/>
  <c r="BM89"/>
  <c r="BR89"/>
  <c r="AN90"/>
  <c r="AS90"/>
  <c r="AX90"/>
  <c r="BC90"/>
  <c r="BH90"/>
  <c r="BM90"/>
  <c r="BR90"/>
  <c r="AN91"/>
  <c r="AS91"/>
  <c r="AX91"/>
  <c r="BC91"/>
  <c r="BH91"/>
  <c r="BM91"/>
  <c r="BR91"/>
  <c r="AN92"/>
  <c r="AS92"/>
  <c r="AX92"/>
  <c r="BC92"/>
  <c r="BH92"/>
  <c r="BM92"/>
  <c r="BR92"/>
  <c r="T95"/>
  <c r="AS95"/>
  <c r="BM95"/>
  <c r="CB95"/>
  <c r="CI96"/>
  <c r="BC96"/>
  <c r="BH96"/>
  <c r="BM96"/>
  <c r="BR96"/>
  <c r="BH97"/>
  <c r="AN98"/>
  <c r="AS98"/>
  <c r="BR98"/>
  <c r="CB98"/>
  <c r="CI99"/>
  <c r="AD99"/>
  <c r="AG99"/>
  <c r="BA99"/>
  <c r="CI100"/>
  <c r="AX100"/>
  <c r="BC100"/>
  <c r="CB100"/>
  <c r="CG100"/>
  <c r="O101"/>
  <c r="T101"/>
  <c r="Y101"/>
  <c r="AD101"/>
  <c r="AV101"/>
  <c r="BW101"/>
  <c r="CB101"/>
  <c r="T102"/>
  <c r="AN102"/>
  <c r="BC102"/>
  <c r="BH102"/>
  <c r="BM102"/>
  <c r="BR102"/>
  <c r="O103"/>
  <c r="AG103"/>
  <c r="AX103"/>
  <c r="BC103"/>
  <c r="CB103"/>
  <c r="CG103"/>
  <c r="J104"/>
  <c r="O104"/>
  <c r="T104"/>
  <c r="Y104"/>
  <c r="AD104"/>
  <c r="AI104"/>
  <c r="AN104"/>
  <c r="AS104"/>
  <c r="BR104"/>
  <c r="CB104"/>
  <c r="CG104"/>
  <c r="O105"/>
  <c r="T105"/>
  <c r="Y105"/>
  <c r="AD105"/>
  <c r="AI105"/>
  <c r="AN105"/>
  <c r="AS105"/>
  <c r="AX105"/>
  <c r="BC105"/>
  <c r="BH105"/>
  <c r="BM105"/>
  <c r="BR105"/>
  <c r="T106"/>
  <c r="AN106"/>
  <c r="AS106"/>
  <c r="BR106"/>
  <c r="BV106"/>
  <c r="BA107"/>
  <c r="BF107"/>
  <c r="BK107"/>
  <c r="BP107"/>
  <c r="I108"/>
  <c r="N108"/>
  <c r="R108"/>
  <c r="W108"/>
  <c r="AL108"/>
  <c r="AR108"/>
  <c r="CI163"/>
  <c r="CP262"/>
  <c r="CM73"/>
  <c r="CI105"/>
  <c r="CH177"/>
  <c r="N220"/>
  <c r="R220"/>
  <c r="W220"/>
  <c r="AC220"/>
  <c r="AG220"/>
  <c r="AL220"/>
  <c r="AQ220"/>
  <c r="CA220"/>
  <c r="CE220"/>
  <c r="I221"/>
  <c r="N221"/>
  <c r="R221"/>
  <c r="X221"/>
  <c r="AM221"/>
  <c r="AQ221"/>
  <c r="BK222"/>
  <c r="W223"/>
  <c r="AL224"/>
  <c r="BA54"/>
  <c r="BF54"/>
  <c r="BL54"/>
  <c r="BQ54"/>
  <c r="CB54"/>
  <c r="CG54"/>
  <c r="CI55"/>
  <c r="O55"/>
  <c r="T55"/>
  <c r="Y55"/>
  <c r="AD55"/>
  <c r="AI55"/>
  <c r="AN55"/>
  <c r="AS55"/>
  <c r="AV55"/>
  <c r="CA55"/>
  <c r="CF55"/>
  <c r="I56"/>
  <c r="N56"/>
  <c r="R56"/>
  <c r="W56"/>
  <c r="AC56"/>
  <c r="CI187"/>
  <c r="AN192"/>
  <c r="AS192"/>
  <c r="BR192"/>
  <c r="CB192"/>
  <c r="BC193"/>
  <c r="BH193"/>
  <c r="BM193"/>
  <c r="BR193"/>
  <c r="CB193"/>
  <c r="O194"/>
  <c r="T194"/>
  <c r="Y194"/>
  <c r="AH194"/>
  <c r="BA194"/>
  <c r="N195"/>
  <c r="AQ195"/>
  <c r="AI46"/>
  <c r="AH46"/>
  <c r="AX24"/>
  <c r="AV24"/>
  <c r="AX63"/>
  <c r="AV63"/>
  <c r="V262"/>
  <c r="BE262"/>
  <c r="AV12"/>
  <c r="BZ12"/>
  <c r="R13"/>
  <c r="BA13"/>
  <c r="AQ14"/>
  <c r="M15"/>
  <c r="AG15"/>
  <c r="CH16"/>
  <c r="AC16"/>
  <c r="N17"/>
  <c r="BA17"/>
  <c r="R18"/>
  <c r="AL18"/>
  <c r="BT262"/>
  <c r="BG23"/>
  <c r="BK23"/>
  <c r="BQ23"/>
  <c r="CB23"/>
  <c r="I24"/>
  <c r="N24"/>
  <c r="R24"/>
  <c r="W24"/>
  <c r="AC24"/>
  <c r="CI24"/>
  <c r="AS24"/>
  <c r="CA24"/>
  <c r="CF24"/>
  <c r="CH25"/>
  <c r="N25"/>
  <c r="S25"/>
  <c r="X25"/>
  <c r="AL25"/>
  <c r="BA25"/>
  <c r="BG25"/>
  <c r="BK25"/>
  <c r="BP25"/>
  <c r="CH45"/>
  <c r="BF45"/>
  <c r="BK45"/>
  <c r="BP45"/>
  <c r="CB45"/>
  <c r="I46"/>
  <c r="N46"/>
  <c r="R46"/>
  <c r="W46"/>
  <c r="BA46"/>
  <c r="BF46"/>
  <c r="BK46"/>
  <c r="BP46"/>
  <c r="I47"/>
  <c r="N47"/>
  <c r="R47"/>
  <c r="W47"/>
  <c r="AL47"/>
  <c r="AQ47"/>
  <c r="BZ62"/>
  <c r="CE62"/>
  <c r="I63"/>
  <c r="N63"/>
  <c r="R63"/>
  <c r="W63"/>
  <c r="AC63"/>
  <c r="CI63"/>
  <c r="AS63"/>
  <c r="CA63"/>
  <c r="CF63"/>
  <c r="I64"/>
  <c r="N64"/>
  <c r="S64"/>
  <c r="W64"/>
  <c r="AM64"/>
  <c r="AQ64"/>
  <c r="BG115"/>
  <c r="BK115"/>
  <c r="BP115"/>
  <c r="CB115"/>
  <c r="I116"/>
  <c r="N116"/>
  <c r="R116"/>
  <c r="W116"/>
  <c r="AH116"/>
  <c r="BA116"/>
  <c r="BG116"/>
  <c r="BK116"/>
  <c r="BP116"/>
  <c r="BG134"/>
  <c r="BK134"/>
  <c r="CI138"/>
  <c r="AN138"/>
  <c r="BR138"/>
  <c r="CB138"/>
  <c r="CI139"/>
  <c r="AN139"/>
  <c r="BC139"/>
  <c r="BH139"/>
  <c r="BM139"/>
  <c r="BR139"/>
  <c r="CB140"/>
  <c r="Y141"/>
  <c r="BC141"/>
  <c r="BH141"/>
  <c r="BM141"/>
  <c r="BR141"/>
  <c r="CB141"/>
  <c r="O142"/>
  <c r="T142"/>
  <c r="Y142"/>
  <c r="AN142"/>
  <c r="AS142"/>
  <c r="BM142"/>
  <c r="O143"/>
  <c r="AS143"/>
  <c r="AV143"/>
  <c r="AX144"/>
  <c r="CB144"/>
  <c r="Y145"/>
  <c r="BC145"/>
  <c r="BH145"/>
  <c r="BM145"/>
  <c r="BR145"/>
  <c r="CB145"/>
  <c r="J146"/>
  <c r="O146"/>
  <c r="T146"/>
  <c r="Y146"/>
  <c r="AN146"/>
  <c r="AS146"/>
  <c r="AX146"/>
  <c r="BC146"/>
  <c r="BH146"/>
  <c r="BM146"/>
  <c r="BR146"/>
  <c r="CB146"/>
  <c r="O147"/>
  <c r="T147"/>
  <c r="Y147"/>
  <c r="AN147"/>
  <c r="AS147"/>
  <c r="BM147"/>
  <c r="AS148"/>
  <c r="BM148"/>
  <c r="O149"/>
  <c r="AS149"/>
  <c r="AV149"/>
  <c r="CI150"/>
  <c r="CI151"/>
  <c r="CI152"/>
  <c r="CA152"/>
  <c r="AL153"/>
  <c r="AQ153"/>
  <c r="CH163"/>
  <c r="BG175"/>
  <c r="BK175"/>
  <c r="BP175"/>
  <c r="CB175"/>
  <c r="I176"/>
  <c r="N176"/>
  <c r="R176"/>
  <c r="X176"/>
  <c r="AL176"/>
  <c r="AR176"/>
  <c r="CI176"/>
  <c r="BH176"/>
  <c r="BM176"/>
  <c r="BR176"/>
  <c r="BZ176"/>
  <c r="O177"/>
  <c r="T177"/>
  <c r="Y177"/>
  <c r="AN177"/>
  <c r="BC177"/>
  <c r="BH177"/>
  <c r="BM177"/>
  <c r="BR177"/>
  <c r="BU177"/>
  <c r="I178"/>
  <c r="N178"/>
  <c r="R178"/>
  <c r="X178"/>
  <c r="AM178"/>
  <c r="AR178"/>
  <c r="CH180"/>
  <c r="BF203"/>
  <c r="BK203"/>
  <c r="BQ203"/>
  <c r="CB203"/>
  <c r="I204"/>
  <c r="N204"/>
  <c r="R204"/>
  <c r="W204"/>
  <c r="AH204"/>
  <c r="BA204"/>
  <c r="BG204"/>
  <c r="BK204"/>
  <c r="BP204"/>
  <c r="I205"/>
  <c r="N205"/>
  <c r="R205"/>
  <c r="W205"/>
  <c r="AM205"/>
  <c r="AQ205"/>
  <c r="CA233"/>
  <c r="CF233"/>
  <c r="CH234"/>
  <c r="M234"/>
  <c r="R234"/>
  <c r="X234"/>
  <c r="AC234"/>
  <c r="AH234"/>
  <c r="AL234"/>
  <c r="AQ234"/>
  <c r="BC234"/>
  <c r="BH234"/>
  <c r="BM234"/>
  <c r="BR234"/>
  <c r="BZ234"/>
  <c r="CF234"/>
  <c r="I235"/>
  <c r="N235"/>
  <c r="R235"/>
  <c r="W235"/>
  <c r="AL235"/>
  <c r="AQ235"/>
  <c r="CI235"/>
  <c r="BH235"/>
  <c r="BM235"/>
  <c r="BR235"/>
  <c r="BZ235"/>
  <c r="J236"/>
  <c r="O236"/>
  <c r="T236"/>
  <c r="Y236"/>
  <c r="AN236"/>
  <c r="AS236"/>
  <c r="AV236"/>
  <c r="CA236"/>
  <c r="BA237"/>
  <c r="BG237"/>
  <c r="BK237"/>
  <c r="BP237"/>
  <c r="I238"/>
  <c r="N238"/>
  <c r="R238"/>
  <c r="W238"/>
  <c r="AL238"/>
  <c r="AQ238"/>
  <c r="CA252"/>
  <c r="CE252"/>
  <c r="I253"/>
  <c r="N253"/>
  <c r="R253"/>
  <c r="W253"/>
  <c r="AC253"/>
  <c r="CI253"/>
  <c r="AS253"/>
  <c r="AV253"/>
  <c r="BZ253"/>
  <c r="CF253"/>
  <c r="I254"/>
  <c r="M254"/>
  <c r="R254"/>
  <c r="W254"/>
  <c r="AC254"/>
  <c r="BA254"/>
  <c r="BF254"/>
  <c r="BK254"/>
  <c r="BQ254"/>
  <c r="BQ10"/>
  <c r="AW11"/>
  <c r="BQ11"/>
  <c r="CG18"/>
  <c r="BA19"/>
  <c r="BF19"/>
  <c r="BK19"/>
  <c r="BQ19"/>
  <c r="CB19"/>
  <c r="CG19"/>
  <c r="CI20"/>
  <c r="O20"/>
  <c r="T20"/>
  <c r="Y20"/>
  <c r="AD20"/>
  <c r="AI20"/>
  <c r="AN20"/>
  <c r="AS20"/>
  <c r="AV20"/>
  <c r="BZ20"/>
  <c r="CE20"/>
  <c r="CH21"/>
  <c r="N21"/>
  <c r="R21"/>
  <c r="W21"/>
  <c r="AC21"/>
  <c r="AG21"/>
  <c r="AM21"/>
  <c r="AQ21"/>
  <c r="CH22"/>
  <c r="CA26"/>
  <c r="J27"/>
  <c r="O27"/>
  <c r="T27"/>
  <c r="Y27"/>
  <c r="AN27"/>
  <c r="AS27"/>
  <c r="AV27"/>
  <c r="CA27"/>
  <c r="AM28"/>
  <c r="BA28"/>
  <c r="BA36"/>
  <c r="BF36"/>
  <c r="BK36"/>
  <c r="BQ36"/>
  <c r="CB36"/>
  <c r="CG36"/>
  <c r="CI37"/>
  <c r="O37"/>
  <c r="T37"/>
  <c r="Y37"/>
  <c r="AN37"/>
  <c r="AS37"/>
  <c r="AX37"/>
  <c r="BC37"/>
  <c r="BH37"/>
  <c r="BM37"/>
  <c r="BR37"/>
  <c r="BZ37"/>
  <c r="J38"/>
  <c r="O38"/>
  <c r="T38"/>
  <c r="Y38"/>
  <c r="AD38"/>
  <c r="CH38"/>
  <c r="AR38"/>
  <c r="BC38"/>
  <c r="BH38"/>
  <c r="BM38"/>
  <c r="BR38"/>
  <c r="BU38"/>
  <c r="BA39"/>
  <c r="BF39"/>
  <c r="BK39"/>
  <c r="BP39"/>
  <c r="CH40"/>
  <c r="N40"/>
  <c r="R40"/>
  <c r="W40"/>
  <c r="AL40"/>
  <c r="AR40"/>
  <c r="AW40"/>
  <c r="BA40"/>
  <c r="BF40"/>
  <c r="BK40"/>
  <c r="BP40"/>
  <c r="I41"/>
  <c r="N41"/>
  <c r="R41"/>
  <c r="W41"/>
  <c r="AC41"/>
  <c r="AG41"/>
  <c r="AL41"/>
  <c r="AQ41"/>
  <c r="AW41"/>
  <c r="BA41"/>
  <c r="BF41"/>
  <c r="BA49"/>
  <c r="BF49"/>
  <c r="BK49"/>
  <c r="BQ49"/>
  <c r="CB49"/>
  <c r="CG49"/>
  <c r="CI50"/>
  <c r="O50"/>
  <c r="T50"/>
  <c r="Y50"/>
  <c r="AD50"/>
  <c r="AI50"/>
  <c r="AN50"/>
  <c r="AS50"/>
  <c r="AV50"/>
  <c r="BZ50"/>
  <c r="CF50"/>
  <c r="CH51"/>
  <c r="N51"/>
  <c r="R51"/>
  <c r="W51"/>
  <c r="AC51"/>
  <c r="AG51"/>
  <c r="AM51"/>
  <c r="AQ51"/>
  <c r="CH58"/>
  <c r="AQ58"/>
  <c r="BC58"/>
  <c r="BH58"/>
  <c r="BM58"/>
  <c r="BR58"/>
  <c r="CA58"/>
  <c r="CF58"/>
  <c r="I59"/>
  <c r="N59"/>
  <c r="R59"/>
  <c r="W59"/>
  <c r="AC59"/>
  <c r="CI59"/>
  <c r="AS59"/>
  <c r="AV59"/>
  <c r="CA59"/>
  <c r="CF59"/>
  <c r="CH60"/>
  <c r="N60"/>
  <c r="R60"/>
  <c r="W60"/>
  <c r="AC60"/>
  <c r="AG60"/>
  <c r="AM60"/>
  <c r="AQ60"/>
  <c r="BF66"/>
  <c r="BK66"/>
  <c r="BP66"/>
  <c r="CB66"/>
  <c r="I67"/>
  <c r="N67"/>
  <c r="R67"/>
  <c r="W67"/>
  <c r="AL67"/>
  <c r="AQ67"/>
  <c r="CI67"/>
  <c r="BH67"/>
  <c r="BM67"/>
  <c r="BR67"/>
  <c r="BU67"/>
  <c r="I68"/>
  <c r="N68"/>
  <c r="R68"/>
  <c r="W68"/>
  <c r="AC68"/>
  <c r="BF80"/>
  <c r="BK80"/>
  <c r="BP80"/>
  <c r="CB80"/>
  <c r="CH81"/>
  <c r="N81"/>
  <c r="R81"/>
  <c r="AM81"/>
  <c r="BG81"/>
  <c r="CH82"/>
  <c r="AM82"/>
  <c r="BG82"/>
  <c r="I83"/>
  <c r="AL83"/>
  <c r="CF93"/>
  <c r="W94"/>
  <c r="AW94"/>
  <c r="BP94"/>
  <c r="CE111"/>
  <c r="I112"/>
  <c r="N112"/>
  <c r="R112"/>
  <c r="W112"/>
  <c r="AL112"/>
  <c r="AQ112"/>
  <c r="CI112"/>
  <c r="BH112"/>
  <c r="BM112"/>
  <c r="BR112"/>
  <c r="BU112"/>
  <c r="I113"/>
  <c r="N113"/>
  <c r="R113"/>
  <c r="W113"/>
  <c r="AL113"/>
  <c r="AR113"/>
  <c r="BA120"/>
  <c r="BF120"/>
  <c r="BL120"/>
  <c r="BQ120"/>
  <c r="CB120"/>
  <c r="CG120"/>
  <c r="J121"/>
  <c r="O121"/>
  <c r="T121"/>
  <c r="Y121"/>
  <c r="AD121"/>
  <c r="AI121"/>
  <c r="AN121"/>
  <c r="AS121"/>
  <c r="AX121"/>
  <c r="BC121"/>
  <c r="BH121"/>
  <c r="BM121"/>
  <c r="BR121"/>
  <c r="BU121"/>
  <c r="BA122"/>
  <c r="BG122"/>
  <c r="BL122"/>
  <c r="BF130"/>
  <c r="BK130"/>
  <c r="BP130"/>
  <c r="CB130"/>
  <c r="I131"/>
  <c r="N131"/>
  <c r="R131"/>
  <c r="W131"/>
  <c r="AL131"/>
  <c r="AR131"/>
  <c r="CI131"/>
  <c r="BH131"/>
  <c r="BM131"/>
  <c r="BR131"/>
  <c r="BU131"/>
  <c r="CH132"/>
  <c r="N132"/>
  <c r="R132"/>
  <c r="W132"/>
  <c r="AL132"/>
  <c r="AR132"/>
  <c r="BF135"/>
  <c r="I136"/>
  <c r="AL136"/>
  <c r="BA162"/>
  <c r="BG162"/>
  <c r="BL162"/>
  <c r="BQ162"/>
  <c r="CB162"/>
  <c r="CG162"/>
  <c r="O163"/>
  <c r="T163"/>
  <c r="Y163"/>
  <c r="AN163"/>
  <c r="BC163"/>
  <c r="BH163"/>
  <c r="BM163"/>
  <c r="BR163"/>
  <c r="BU163"/>
  <c r="S164"/>
  <c r="BG171"/>
  <c r="BK171"/>
  <c r="BP171"/>
  <c r="CB171"/>
  <c r="I172"/>
  <c r="N172"/>
  <c r="R172"/>
  <c r="X172"/>
  <c r="AM172"/>
  <c r="AR172"/>
  <c r="CI172"/>
  <c r="BH172"/>
  <c r="BM172"/>
  <c r="BR172"/>
  <c r="BU172"/>
  <c r="I173"/>
  <c r="N173"/>
  <c r="R173"/>
  <c r="X173"/>
  <c r="AL173"/>
  <c r="AQ173"/>
  <c r="CI180"/>
  <c r="BG181"/>
  <c r="BK181"/>
  <c r="BP181"/>
  <c r="CB181"/>
  <c r="I182"/>
  <c r="N182"/>
  <c r="R182"/>
  <c r="X182"/>
  <c r="AM182"/>
  <c r="AR182"/>
  <c r="CI182"/>
  <c r="BH182"/>
  <c r="BM182"/>
  <c r="BR182"/>
  <c r="BU182"/>
  <c r="I183"/>
  <c r="N183"/>
  <c r="R183"/>
  <c r="X183"/>
  <c r="AL183"/>
  <c r="AQ183"/>
  <c r="O196"/>
  <c r="T196"/>
  <c r="Y196"/>
  <c r="AH196"/>
  <c r="AX196"/>
  <c r="CB196"/>
  <c r="Y197"/>
  <c r="BC197"/>
  <c r="BH197"/>
  <c r="BM197"/>
  <c r="BR197"/>
  <c r="CB198"/>
  <c r="Y199"/>
  <c r="AS199"/>
  <c r="BM199"/>
  <c r="AL201"/>
  <c r="AQ201"/>
  <c r="AW201"/>
  <c r="BA201"/>
  <c r="BG201"/>
  <c r="BK201"/>
  <c r="BP201"/>
  <c r="CB201"/>
  <c r="H202"/>
  <c r="N202"/>
  <c r="R202"/>
  <c r="W202"/>
  <c r="AH202"/>
  <c r="BA202"/>
  <c r="BG202"/>
  <c r="BG207"/>
  <c r="BK207"/>
  <c r="BP207"/>
  <c r="CB207"/>
  <c r="S208"/>
  <c r="CI208"/>
  <c r="BC208"/>
  <c r="J209"/>
  <c r="O209"/>
  <c r="T209"/>
  <c r="Y209"/>
  <c r="AN209"/>
  <c r="AS209"/>
  <c r="AV209"/>
  <c r="BZ209"/>
  <c r="BA210"/>
  <c r="BG210"/>
  <c r="BK210"/>
  <c r="BP210"/>
  <c r="H211"/>
  <c r="N211"/>
  <c r="R211"/>
  <c r="X211"/>
  <c r="AM211"/>
  <c r="AR211"/>
  <c r="CG224"/>
  <c r="CI225"/>
  <c r="Y225"/>
  <c r="AS225"/>
  <c r="BC225"/>
  <c r="BH225"/>
  <c r="BM225"/>
  <c r="BR225"/>
  <c r="CI226"/>
  <c r="AN226"/>
  <c r="BC226"/>
  <c r="BH226"/>
  <c r="BM226"/>
  <c r="BR226"/>
  <c r="O228"/>
  <c r="T228"/>
  <c r="Y228"/>
  <c r="AR228"/>
  <c r="AW228"/>
  <c r="BA228"/>
  <c r="BG228"/>
  <c r="BK228"/>
  <c r="BP228"/>
  <c r="CB228"/>
  <c r="I229"/>
  <c r="N229"/>
  <c r="R229"/>
  <c r="W229"/>
  <c r="AL229"/>
  <c r="AQ229"/>
  <c r="CI229"/>
  <c r="BH229"/>
  <c r="BM229"/>
  <c r="BR229"/>
  <c r="BU229"/>
  <c r="I230"/>
  <c r="N230"/>
  <c r="R230"/>
  <c r="W230"/>
  <c r="AL230"/>
  <c r="AR230"/>
  <c r="CI242"/>
  <c r="CA242"/>
  <c r="J243"/>
  <c r="O243"/>
  <c r="T243"/>
  <c r="Y243"/>
  <c r="AN243"/>
  <c r="AS243"/>
  <c r="AV243"/>
  <c r="CA243"/>
  <c r="BB244"/>
  <c r="BG244"/>
  <c r="BK244"/>
  <c r="BQ244"/>
  <c r="M245"/>
  <c r="R245"/>
  <c r="W245"/>
  <c r="AC245"/>
  <c r="AV245"/>
  <c r="CA245"/>
  <c r="S246"/>
  <c r="BA257"/>
  <c r="BF257"/>
  <c r="BL257"/>
  <c r="BP257"/>
  <c r="CB257"/>
  <c r="R258"/>
  <c r="CI258"/>
  <c r="BC258"/>
  <c r="T259"/>
  <c r="X259"/>
  <c r="AX35"/>
  <c r="AV35"/>
  <c r="J9"/>
  <c r="T9"/>
  <c r="AD9"/>
  <c r="BC9"/>
  <c r="BM9"/>
  <c r="CI10"/>
  <c r="AX10"/>
  <c r="BC10"/>
  <c r="CB10"/>
  <c r="CG10"/>
  <c r="J11"/>
  <c r="O11"/>
  <c r="T11"/>
  <c r="Y11"/>
  <c r="AD11"/>
  <c r="BC11"/>
  <c r="AQ12"/>
  <c r="CG12"/>
  <c r="Y13"/>
  <c r="BH13"/>
  <c r="AV14"/>
  <c r="BW14"/>
  <c r="CB14"/>
  <c r="T15"/>
  <c r="AN15"/>
  <c r="BC15"/>
  <c r="BH15"/>
  <c r="BM15"/>
  <c r="BR15"/>
  <c r="O16"/>
  <c r="AI16"/>
  <c r="BC16"/>
  <c r="BH16"/>
  <c r="BM16"/>
  <c r="BR16"/>
  <c r="CB16"/>
  <c r="T17"/>
  <c r="BH17"/>
  <c r="CB17"/>
  <c r="Y18"/>
  <c r="AS18"/>
  <c r="AV18"/>
  <c r="BZ18"/>
  <c r="R19"/>
  <c r="W19"/>
  <c r="AC19"/>
  <c r="AG19"/>
  <c r="AL19"/>
  <c r="AQ19"/>
  <c r="BA21"/>
  <c r="BF21"/>
  <c r="BK21"/>
  <c r="BQ21"/>
  <c r="CB21"/>
  <c r="CG21"/>
  <c r="CM22"/>
  <c r="O22"/>
  <c r="T22"/>
  <c r="Y22"/>
  <c r="AN22"/>
  <c r="AS22"/>
  <c r="AX22"/>
  <c r="BC22"/>
  <c r="BH22"/>
  <c r="BM22"/>
  <c r="BR22"/>
  <c r="BU22"/>
  <c r="I23"/>
  <c r="N23"/>
  <c r="R23"/>
  <c r="W23"/>
  <c r="AL23"/>
  <c r="AQ23"/>
  <c r="CI25"/>
  <c r="CM25" s="1"/>
  <c r="CA25"/>
  <c r="CI26"/>
  <c r="O26"/>
  <c r="T26"/>
  <c r="Y26"/>
  <c r="AN26"/>
  <c r="AR26"/>
  <c r="BA26"/>
  <c r="BG26"/>
  <c r="BK26"/>
  <c r="BP26"/>
  <c r="AX136"/>
  <c r="AV136"/>
  <c r="H29"/>
  <c r="N29"/>
  <c r="S29"/>
  <c r="X29"/>
  <c r="AL29"/>
  <c r="AR29"/>
  <c r="J32"/>
  <c r="O32"/>
  <c r="T32"/>
  <c r="Y32"/>
  <c r="AD32"/>
  <c r="CH32"/>
  <c r="AQ32"/>
  <c r="BC32"/>
  <c r="BH32"/>
  <c r="BM32"/>
  <c r="BR32"/>
  <c r="CA32"/>
  <c r="CF32"/>
  <c r="CH33"/>
  <c r="N33"/>
  <c r="R33"/>
  <c r="W33"/>
  <c r="AM33"/>
  <c r="AR33"/>
  <c r="AW33"/>
  <c r="BA33"/>
  <c r="BG33"/>
  <c r="BK33"/>
  <c r="BP33"/>
  <c r="CB33"/>
  <c r="I34"/>
  <c r="N34"/>
  <c r="R34"/>
  <c r="W34"/>
  <c r="AM34"/>
  <c r="AQ34"/>
  <c r="CI34"/>
  <c r="BH34"/>
  <c r="BM34"/>
  <c r="BR34"/>
  <c r="BZ34"/>
  <c r="J35"/>
  <c r="O35"/>
  <c r="T35"/>
  <c r="Y35"/>
  <c r="AN35"/>
  <c r="AS35"/>
  <c r="BZ35"/>
  <c r="AM36"/>
  <c r="AQ36"/>
  <c r="BM41"/>
  <c r="BR41"/>
  <c r="CF41"/>
  <c r="CH42"/>
  <c r="N42"/>
  <c r="R42"/>
  <c r="W42"/>
  <c r="AL42"/>
  <c r="AR42"/>
  <c r="AW42"/>
  <c r="BA42"/>
  <c r="BG42"/>
  <c r="BK42"/>
  <c r="BQ42"/>
  <c r="CB42"/>
  <c r="H43"/>
  <c r="M43"/>
  <c r="R43"/>
  <c r="W43"/>
  <c r="AC43"/>
  <c r="CI43"/>
  <c r="AS43"/>
  <c r="AV43"/>
  <c r="CA43"/>
  <c r="CF43"/>
  <c r="CH44"/>
  <c r="N44"/>
  <c r="R44"/>
  <c r="W44"/>
  <c r="AL44"/>
  <c r="AQ44"/>
  <c r="AW44"/>
  <c r="BA44"/>
  <c r="BG44"/>
  <c r="BK44"/>
  <c r="BP44"/>
  <c r="I45"/>
  <c r="N45"/>
  <c r="R45"/>
  <c r="W45"/>
  <c r="AL45"/>
  <c r="AQ45"/>
  <c r="BF47"/>
  <c r="BK47"/>
  <c r="BP47"/>
  <c r="CB47"/>
  <c r="I48"/>
  <c r="N48"/>
  <c r="R48"/>
  <c r="W48"/>
  <c r="AC48"/>
  <c r="CI48"/>
  <c r="AS48"/>
  <c r="AV48"/>
  <c r="BZ48"/>
  <c r="CF48"/>
  <c r="N49"/>
  <c r="R49"/>
  <c r="W49"/>
  <c r="AC49"/>
  <c r="AG49"/>
  <c r="AM49"/>
  <c r="AQ49"/>
  <c r="BA51"/>
  <c r="BF51"/>
  <c r="BL51"/>
  <c r="BQ51"/>
  <c r="CB51"/>
  <c r="CG51"/>
  <c r="J52"/>
  <c r="O52"/>
  <c r="T52"/>
  <c r="Y52"/>
  <c r="AD52"/>
  <c r="AG52"/>
  <c r="BA52"/>
  <c r="BF52"/>
  <c r="BK52"/>
  <c r="BQ52"/>
  <c r="CI53"/>
  <c r="AM53"/>
  <c r="AQ53"/>
  <c r="AW53"/>
  <c r="BA53"/>
  <c r="BF53"/>
  <c r="BK53"/>
  <c r="BQ53"/>
  <c r="AL54"/>
  <c r="AQ54"/>
  <c r="AQ56"/>
  <c r="BC56"/>
  <c r="BH56"/>
  <c r="BM56"/>
  <c r="BR56"/>
  <c r="CA56"/>
  <c r="CE56"/>
  <c r="H57"/>
  <c r="N57"/>
  <c r="R57"/>
  <c r="W57"/>
  <c r="AC57"/>
  <c r="CI57"/>
  <c r="AS57"/>
  <c r="AV57"/>
  <c r="CA57"/>
  <c r="CF57"/>
  <c r="I58"/>
  <c r="M58"/>
  <c r="R58"/>
  <c r="W58"/>
  <c r="AC58"/>
  <c r="BA60"/>
  <c r="BF60"/>
  <c r="BK60"/>
  <c r="BQ60"/>
  <c r="CB60"/>
  <c r="CG60"/>
  <c r="CI61"/>
  <c r="O61"/>
  <c r="T61"/>
  <c r="Y61"/>
  <c r="AD61"/>
  <c r="AI61"/>
  <c r="AN61"/>
  <c r="AS61"/>
  <c r="AV61"/>
  <c r="BG61"/>
  <c r="BL61"/>
  <c r="BQ61"/>
  <c r="BV61"/>
  <c r="BZ61"/>
  <c r="CF61"/>
  <c r="I62"/>
  <c r="M62"/>
  <c r="R62"/>
  <c r="W62"/>
  <c r="AC62"/>
  <c r="BA62"/>
  <c r="BG62"/>
  <c r="BL62"/>
  <c r="BQ62"/>
  <c r="BF64"/>
  <c r="BK64"/>
  <c r="BQ64"/>
  <c r="CB64"/>
  <c r="I65"/>
  <c r="N65"/>
  <c r="R65"/>
  <c r="W65"/>
  <c r="AH65"/>
  <c r="BA65"/>
  <c r="BG65"/>
  <c r="BK65"/>
  <c r="BQ65"/>
  <c r="H66"/>
  <c r="N66"/>
  <c r="R66"/>
  <c r="W66"/>
  <c r="AL66"/>
  <c r="AQ66"/>
  <c r="AQ68"/>
  <c r="BC68"/>
  <c r="BH68"/>
  <c r="BM68"/>
  <c r="BR68"/>
  <c r="BZ68"/>
  <c r="CF68"/>
  <c r="CH69"/>
  <c r="M69"/>
  <c r="R69"/>
  <c r="W69"/>
  <c r="AC69"/>
  <c r="AN69"/>
  <c r="AS69"/>
  <c r="AX69"/>
  <c r="BC69"/>
  <c r="BH69"/>
  <c r="BM69"/>
  <c r="BR69"/>
  <c r="CA69"/>
  <c r="CE69"/>
  <c r="I70"/>
  <c r="N70"/>
  <c r="R70"/>
  <c r="W70"/>
  <c r="AC70"/>
  <c r="CI70"/>
  <c r="AS70"/>
  <c r="AV70"/>
  <c r="CA70"/>
  <c r="CE70"/>
  <c r="I71"/>
  <c r="N71"/>
  <c r="R71"/>
  <c r="W71"/>
  <c r="AC71"/>
  <c r="BA71"/>
  <c r="BG71"/>
  <c r="BL71"/>
  <c r="BQ71"/>
  <c r="AL72"/>
  <c r="AQ72"/>
  <c r="BF74"/>
  <c r="BK74"/>
  <c r="BP74"/>
  <c r="CB74"/>
  <c r="I75"/>
  <c r="N75"/>
  <c r="R75"/>
  <c r="W75"/>
  <c r="AC75"/>
  <c r="AH75"/>
  <c r="AL75"/>
  <c r="AQ75"/>
  <c r="AW75"/>
  <c r="BA75"/>
  <c r="BF75"/>
  <c r="BK75"/>
  <c r="BQ75"/>
  <c r="CI75"/>
  <c r="CG75"/>
  <c r="CI76"/>
  <c r="O76"/>
  <c r="T76"/>
  <c r="Y76"/>
  <c r="AD76"/>
  <c r="AI76"/>
  <c r="AN76"/>
  <c r="AS76"/>
  <c r="AV76"/>
  <c r="CA76"/>
  <c r="CF76"/>
  <c r="I77"/>
  <c r="N77"/>
  <c r="R77"/>
  <c r="W77"/>
  <c r="AC77"/>
  <c r="BA77"/>
  <c r="BF77"/>
  <c r="BK77"/>
  <c r="BQ77"/>
  <c r="CI78"/>
  <c r="AL78"/>
  <c r="AQ78"/>
  <c r="AW78"/>
  <c r="BA78"/>
  <c r="BG78"/>
  <c r="BK78"/>
  <c r="BQ78"/>
  <c r="BA79"/>
  <c r="BG79"/>
  <c r="BK79"/>
  <c r="BP79"/>
  <c r="I80"/>
  <c r="N80"/>
  <c r="R80"/>
  <c r="W80"/>
  <c r="AL80"/>
  <c r="AR80"/>
  <c r="AS81"/>
  <c r="BM81"/>
  <c r="CI82"/>
  <c r="CL82" s="1"/>
  <c r="AS82"/>
  <c r="BM82"/>
  <c r="O83"/>
  <c r="AS83"/>
  <c r="AV83"/>
  <c r="AQ84"/>
  <c r="CG84"/>
  <c r="Y85"/>
  <c r="AN85"/>
  <c r="AS85"/>
  <c r="BM85"/>
  <c r="I87"/>
  <c r="AL87"/>
  <c r="BP88"/>
  <c r="R89"/>
  <c r="AI93"/>
  <c r="BC93"/>
  <c r="BH93"/>
  <c r="BM93"/>
  <c r="BR93"/>
  <c r="CI94"/>
  <c r="BC94"/>
  <c r="BV94"/>
  <c r="CH95"/>
  <c r="N95"/>
  <c r="AM95"/>
  <c r="BF95"/>
  <c r="W96"/>
  <c r="BA97"/>
  <c r="BK98"/>
  <c r="W99"/>
  <c r="BH99"/>
  <c r="BQ100"/>
  <c r="AQ101"/>
  <c r="M102"/>
  <c r="AG102"/>
  <c r="I103"/>
  <c r="AC103"/>
  <c r="BQ103"/>
  <c r="BK104"/>
  <c r="N106"/>
  <c r="BK106"/>
  <c r="BF108"/>
  <c r="BL108"/>
  <c r="BP108"/>
  <c r="CB108"/>
  <c r="CH109"/>
  <c r="N109"/>
  <c r="R109"/>
  <c r="W109"/>
  <c r="AL109"/>
  <c r="AQ109"/>
  <c r="AW109"/>
  <c r="BA109"/>
  <c r="BF109"/>
  <c r="BK109"/>
  <c r="BP109"/>
  <c r="CB109"/>
  <c r="I110"/>
  <c r="M110"/>
  <c r="R110"/>
  <c r="W110"/>
  <c r="AC110"/>
  <c r="CI110"/>
  <c r="AS110"/>
  <c r="AV110"/>
  <c r="CA110"/>
  <c r="CE110"/>
  <c r="I111"/>
  <c r="N111"/>
  <c r="R111"/>
  <c r="W111"/>
  <c r="AC111"/>
  <c r="AG111"/>
  <c r="AL111"/>
  <c r="AQ111"/>
  <c r="AW111"/>
  <c r="BA111"/>
  <c r="BF111"/>
  <c r="BL111"/>
  <c r="BQ111"/>
  <c r="BG113"/>
  <c r="BL113"/>
  <c r="BP113"/>
  <c r="CB113"/>
  <c r="I114"/>
  <c r="N114"/>
  <c r="R114"/>
  <c r="W114"/>
  <c r="AH114"/>
  <c r="BA114"/>
  <c r="BF114"/>
  <c r="BK114"/>
  <c r="BP114"/>
  <c r="I115"/>
  <c r="N115"/>
  <c r="R115"/>
  <c r="W115"/>
  <c r="AL115"/>
  <c r="AR115"/>
  <c r="CA116"/>
  <c r="CI117"/>
  <c r="O117"/>
  <c r="T117"/>
  <c r="Y117"/>
  <c r="AN117"/>
  <c r="AS117"/>
  <c r="AX117"/>
  <c r="BC117"/>
  <c r="BH117"/>
  <c r="BM117"/>
  <c r="BR117"/>
  <c r="CA117"/>
  <c r="CI118"/>
  <c r="O118"/>
  <c r="T118"/>
  <c r="Y118"/>
  <c r="AN118"/>
  <c r="AS118"/>
  <c r="AX118"/>
  <c r="BC118"/>
  <c r="BH118"/>
  <c r="BM118"/>
  <c r="BR118"/>
  <c r="BZ118"/>
  <c r="J119"/>
  <c r="O119"/>
  <c r="T119"/>
  <c r="Y119"/>
  <c r="AN119"/>
  <c r="AS119"/>
  <c r="AV119"/>
  <c r="BZ119"/>
  <c r="AL120"/>
  <c r="AQ120"/>
  <c r="CB122"/>
  <c r="CG122"/>
  <c r="J123"/>
  <c r="O123"/>
  <c r="T123"/>
  <c r="Y123"/>
  <c r="AD123"/>
  <c r="AI123"/>
  <c r="AN123"/>
  <c r="AS123"/>
  <c r="AV123"/>
  <c r="CA125"/>
  <c r="CF125"/>
  <c r="CH126"/>
  <c r="N126"/>
  <c r="R126"/>
  <c r="W126"/>
  <c r="AC126"/>
  <c r="AG126"/>
  <c r="AL126"/>
  <c r="AQ126"/>
  <c r="BC126"/>
  <c r="BH126"/>
  <c r="BM126"/>
  <c r="BR126"/>
  <c r="BU126"/>
  <c r="CI127"/>
  <c r="CA127"/>
  <c r="CI128"/>
  <c r="BZ128"/>
  <c r="BA129"/>
  <c r="BG129"/>
  <c r="BL129"/>
  <c r="BP129"/>
  <c r="I130"/>
  <c r="N130"/>
  <c r="S130"/>
  <c r="W130"/>
  <c r="AL130"/>
  <c r="AQ130"/>
  <c r="CI132"/>
  <c r="BB132"/>
  <c r="BF132"/>
  <c r="BK132"/>
  <c r="BP132"/>
  <c r="BZ132"/>
  <c r="CH133"/>
  <c r="N133"/>
  <c r="R133"/>
  <c r="W133"/>
  <c r="AL133"/>
  <c r="AR133"/>
  <c r="AW133"/>
  <c r="BA133"/>
  <c r="BG133"/>
  <c r="BK133"/>
  <c r="BP133"/>
  <c r="I134"/>
  <c r="N134"/>
  <c r="R134"/>
  <c r="W134"/>
  <c r="AM134"/>
  <c r="AQ134"/>
  <c r="AI206"/>
  <c r="AH206"/>
  <c r="BP134"/>
  <c r="CB134"/>
  <c r="CH135"/>
  <c r="O135"/>
  <c r="T135"/>
  <c r="Y135"/>
  <c r="AN135"/>
  <c r="AS135"/>
  <c r="BM135"/>
  <c r="O136"/>
  <c r="AS136"/>
  <c r="CF137"/>
  <c r="W138"/>
  <c r="BK138"/>
  <c r="W139"/>
  <c r="BA140"/>
  <c r="R141"/>
  <c r="BG142"/>
  <c r="I143"/>
  <c r="AL143"/>
  <c r="BQ144"/>
  <c r="R145"/>
  <c r="BG147"/>
  <c r="CH148"/>
  <c r="AL148"/>
  <c r="BF148"/>
  <c r="I149"/>
  <c r="AL149"/>
  <c r="BA153"/>
  <c r="BF153"/>
  <c r="BL153"/>
  <c r="BQ153"/>
  <c r="CB153"/>
  <c r="CG153"/>
  <c r="J154"/>
  <c r="O154"/>
  <c r="T154"/>
  <c r="Y154"/>
  <c r="AD154"/>
  <c r="CH154"/>
  <c r="AQ154"/>
  <c r="BC154"/>
  <c r="BH154"/>
  <c r="BM154"/>
  <c r="BR154"/>
  <c r="CA154"/>
  <c r="CF154"/>
  <c r="CH155"/>
  <c r="N155"/>
  <c r="R155"/>
  <c r="X155"/>
  <c r="AL155"/>
  <c r="AR155"/>
  <c r="AW155"/>
  <c r="BA155"/>
  <c r="BG155"/>
  <c r="BL155"/>
  <c r="BQ155"/>
  <c r="CB155"/>
  <c r="I156"/>
  <c r="N156"/>
  <c r="R156"/>
  <c r="W156"/>
  <c r="AL156"/>
  <c r="AR156"/>
  <c r="CI156"/>
  <c r="BH156"/>
  <c r="BM156"/>
  <c r="BR156"/>
  <c r="CA156"/>
  <c r="CI157"/>
  <c r="O157"/>
  <c r="T157"/>
  <c r="Y157"/>
  <c r="AN157"/>
  <c r="AS157"/>
  <c r="AX157"/>
  <c r="BC157"/>
  <c r="BH157"/>
  <c r="BM157"/>
  <c r="BR157"/>
  <c r="BZ157"/>
  <c r="J158"/>
  <c r="O158"/>
  <c r="T158"/>
  <c r="Y158"/>
  <c r="AN158"/>
  <c r="AS158"/>
  <c r="AV158"/>
  <c r="CA158"/>
  <c r="BA159"/>
  <c r="BF159"/>
  <c r="BK159"/>
  <c r="BP159"/>
  <c r="CH160"/>
  <c r="N160"/>
  <c r="S160"/>
  <c r="X160"/>
  <c r="AL160"/>
  <c r="AR160"/>
  <c r="AW160"/>
  <c r="BA160"/>
  <c r="BG160"/>
  <c r="BK160"/>
  <c r="BQ160"/>
  <c r="I161"/>
  <c r="N161"/>
  <c r="R161"/>
  <c r="W161"/>
  <c r="AC161"/>
  <c r="AH161"/>
  <c r="AL161"/>
  <c r="AQ161"/>
  <c r="AW161"/>
  <c r="BA161"/>
  <c r="BF161"/>
  <c r="BL161"/>
  <c r="BQ161"/>
  <c r="AM162"/>
  <c r="AQ162"/>
  <c r="CH165"/>
  <c r="N165"/>
  <c r="S165"/>
  <c r="X165"/>
  <c r="AL165"/>
  <c r="BA165"/>
  <c r="BG165"/>
  <c r="BK165"/>
  <c r="BQ165"/>
  <c r="CB165"/>
  <c r="R166"/>
  <c r="CI166"/>
  <c r="BC166"/>
  <c r="T167"/>
  <c r="CH167"/>
  <c r="BA167"/>
  <c r="BK167"/>
  <c r="T169"/>
  <c r="CH169"/>
  <c r="BA169"/>
  <c r="BK169"/>
  <c r="AM170"/>
  <c r="BA170"/>
  <c r="I171"/>
  <c r="N171"/>
  <c r="R171"/>
  <c r="X171"/>
  <c r="AM171"/>
  <c r="AR171"/>
  <c r="BG173"/>
  <c r="BL173"/>
  <c r="BP173"/>
  <c r="CB173"/>
  <c r="I174"/>
  <c r="N174"/>
  <c r="R174"/>
  <c r="X174"/>
  <c r="AL174"/>
  <c r="AR174"/>
  <c r="CI174"/>
  <c r="BH174"/>
  <c r="BM174"/>
  <c r="BR174"/>
  <c r="BU174"/>
  <c r="H175"/>
  <c r="N175"/>
  <c r="S175"/>
  <c r="X175"/>
  <c r="AM175"/>
  <c r="AQ175"/>
  <c r="BG178"/>
  <c r="BK178"/>
  <c r="BP178"/>
  <c r="CB178"/>
  <c r="I179"/>
  <c r="N179"/>
  <c r="R179"/>
  <c r="X179"/>
  <c r="AL179"/>
  <c r="AQ179"/>
  <c r="CI179"/>
  <c r="BH179"/>
  <c r="BM179"/>
  <c r="BR179"/>
  <c r="BZ179"/>
  <c r="CM180"/>
  <c r="O180"/>
  <c r="T180"/>
  <c r="Y180"/>
  <c r="AN180"/>
  <c r="BC180"/>
  <c r="BH180"/>
  <c r="BM180"/>
  <c r="BR180"/>
  <c r="BU180"/>
  <c r="I181"/>
  <c r="N181"/>
  <c r="R181"/>
  <c r="X181"/>
  <c r="AM181"/>
  <c r="AR181"/>
  <c r="BG183"/>
  <c r="BK183"/>
  <c r="BP183"/>
  <c r="CB183"/>
  <c r="I184"/>
  <c r="N184"/>
  <c r="R184"/>
  <c r="X184"/>
  <c r="AL184"/>
  <c r="AR184"/>
  <c r="CI184"/>
  <c r="BH184"/>
  <c r="BM184"/>
  <c r="BR184"/>
  <c r="BU184"/>
  <c r="I185"/>
  <c r="N185"/>
  <c r="S185"/>
  <c r="X185"/>
  <c r="AM185"/>
  <c r="AQ185"/>
  <c r="BG188"/>
  <c r="BL188"/>
  <c r="BP188"/>
  <c r="CB188"/>
  <c r="CH189"/>
  <c r="N189"/>
  <c r="R189"/>
  <c r="X189"/>
  <c r="AM189"/>
  <c r="AR189"/>
  <c r="BC189"/>
  <c r="BH189"/>
  <c r="BM189"/>
  <c r="BZ189"/>
  <c r="CI191"/>
  <c r="BL192"/>
  <c r="W193"/>
  <c r="BH194"/>
  <c r="T195"/>
  <c r="AV195"/>
  <c r="CA195"/>
  <c r="BP196"/>
  <c r="R197"/>
  <c r="BA198"/>
  <c r="R199"/>
  <c r="AL199"/>
  <c r="BG199"/>
  <c r="CI200"/>
  <c r="BA200"/>
  <c r="BG200"/>
  <c r="BL200"/>
  <c r="BQ200"/>
  <c r="CI201"/>
  <c r="CI148"/>
  <c r="BK202"/>
  <c r="BP202"/>
  <c r="I203"/>
  <c r="N203"/>
  <c r="R203"/>
  <c r="W203"/>
  <c r="AL203"/>
  <c r="AQ203"/>
  <c r="BF205"/>
  <c r="BL205"/>
  <c r="BP205"/>
  <c r="CB205"/>
  <c r="H206"/>
  <c r="N206"/>
  <c r="R206"/>
  <c r="W206"/>
  <c r="BA206"/>
  <c r="BG206"/>
  <c r="BK206"/>
  <c r="BP206"/>
  <c r="I207"/>
  <c r="N207"/>
  <c r="R207"/>
  <c r="W207"/>
  <c r="AL207"/>
  <c r="AQ207"/>
  <c r="BG211"/>
  <c r="BK211"/>
  <c r="BP211"/>
  <c r="CB211"/>
  <c r="I212"/>
  <c r="N212"/>
  <c r="R212"/>
  <c r="W212"/>
  <c r="AL212"/>
  <c r="AQ212"/>
  <c r="CI212"/>
  <c r="BH212"/>
  <c r="BM212"/>
  <c r="BR212"/>
  <c r="CA212"/>
  <c r="J213"/>
  <c r="O213"/>
  <c r="T213"/>
  <c r="Y213"/>
  <c r="AN213"/>
  <c r="AS213"/>
  <c r="AV213"/>
  <c r="CA213"/>
  <c r="CI214"/>
  <c r="BZ214"/>
  <c r="CH216"/>
  <c r="CM216" s="1"/>
  <c r="N216"/>
  <c r="R216"/>
  <c r="X216"/>
  <c r="AL216"/>
  <c r="AR216"/>
  <c r="BG221"/>
  <c r="BL221"/>
  <c r="BP221"/>
  <c r="CB221"/>
  <c r="CH222"/>
  <c r="N222"/>
  <c r="T222"/>
  <c r="Y222"/>
  <c r="AN222"/>
  <c r="AS222"/>
  <c r="BR222"/>
  <c r="CB222"/>
  <c r="CI223"/>
  <c r="AN223"/>
  <c r="BC223"/>
  <c r="BH223"/>
  <c r="BM223"/>
  <c r="BR223"/>
  <c r="AV224"/>
  <c r="CA224"/>
  <c r="R225"/>
  <c r="AM225"/>
  <c r="CF225"/>
  <c r="W226"/>
  <c r="CI227"/>
  <c r="CA227"/>
  <c r="BG230"/>
  <c r="BL230"/>
  <c r="BP230"/>
  <c r="CB230"/>
  <c r="I231"/>
  <c r="N231"/>
  <c r="R231"/>
  <c r="W231"/>
  <c r="AL231"/>
  <c r="AQ231"/>
  <c r="CI231"/>
  <c r="BH231"/>
  <c r="BM231"/>
  <c r="BR231"/>
  <c r="CA231"/>
  <c r="J232"/>
  <c r="O232"/>
  <c r="T232"/>
  <c r="Y232"/>
  <c r="AN232"/>
  <c r="AS232"/>
  <c r="AV232"/>
  <c r="BZ232"/>
  <c r="CI233"/>
  <c r="BA233"/>
  <c r="BG233"/>
  <c r="BK233"/>
  <c r="BQ233"/>
  <c r="BF238"/>
  <c r="BK238"/>
  <c r="BP238"/>
  <c r="CB238"/>
  <c r="I239"/>
  <c r="N239"/>
  <c r="R239"/>
  <c r="X239"/>
  <c r="AL239"/>
  <c r="AR239"/>
  <c r="CI239"/>
  <c r="BH239"/>
  <c r="BM239"/>
  <c r="BR239"/>
  <c r="BZ239"/>
  <c r="J240"/>
  <c r="O240"/>
  <c r="T240"/>
  <c r="Y240"/>
  <c r="AD240"/>
  <c r="CH240"/>
  <c r="AQ240"/>
  <c r="BC240"/>
  <c r="BH240"/>
  <c r="BM240"/>
  <c r="BR240"/>
  <c r="CA240"/>
  <c r="CE240"/>
  <c r="I241"/>
  <c r="N241"/>
  <c r="R241"/>
  <c r="W241"/>
  <c r="AL241"/>
  <c r="AR241"/>
  <c r="CI241"/>
  <c r="BH241"/>
  <c r="BM241"/>
  <c r="BR241"/>
  <c r="BU241"/>
  <c r="CH242"/>
  <c r="CM242" s="1"/>
  <c r="N242"/>
  <c r="R242"/>
  <c r="W242"/>
  <c r="AL242"/>
  <c r="BA242"/>
  <c r="BG242"/>
  <c r="BK242"/>
  <c r="BQ242"/>
  <c r="CG245"/>
  <c r="Y246"/>
  <c r="BC246"/>
  <c r="BH246"/>
  <c r="BM246"/>
  <c r="BR246"/>
  <c r="CB246"/>
  <c r="J247"/>
  <c r="O247"/>
  <c r="T247"/>
  <c r="Y247"/>
  <c r="AN247"/>
  <c r="AS247"/>
  <c r="AX247"/>
  <c r="BC247"/>
  <c r="BH247"/>
  <c r="BM247"/>
  <c r="BR247"/>
  <c r="CB247"/>
  <c r="O248"/>
  <c r="T248"/>
  <c r="Y248"/>
  <c r="AD248"/>
  <c r="CI248"/>
  <c r="BC248"/>
  <c r="BG248"/>
  <c r="BL248"/>
  <c r="BQ248"/>
  <c r="CB248"/>
  <c r="CG248"/>
  <c r="J249"/>
  <c r="O249"/>
  <c r="T249"/>
  <c r="Y249"/>
  <c r="AD249"/>
  <c r="CH249"/>
  <c r="AQ249"/>
  <c r="BC249"/>
  <c r="BH249"/>
  <c r="BM249"/>
  <c r="BR249"/>
  <c r="CA249"/>
  <c r="CE249"/>
  <c r="CH250"/>
  <c r="N250"/>
  <c r="R250"/>
  <c r="W250"/>
  <c r="AL250"/>
  <c r="AR250"/>
  <c r="AW250"/>
  <c r="BA250"/>
  <c r="BG250"/>
  <c r="BK250"/>
  <c r="BP250"/>
  <c r="CB250"/>
  <c r="I251"/>
  <c r="M251"/>
  <c r="R251"/>
  <c r="W251"/>
  <c r="AC251"/>
  <c r="CI251"/>
  <c r="AS251"/>
  <c r="AV251"/>
  <c r="CA251"/>
  <c r="CF251"/>
  <c r="I252"/>
  <c r="M252"/>
  <c r="R252"/>
  <c r="W252"/>
  <c r="AB252"/>
  <c r="BA252"/>
  <c r="BF252"/>
  <c r="BK252"/>
  <c r="BQ252"/>
  <c r="BZ254"/>
  <c r="CF254"/>
  <c r="CH255"/>
  <c r="CM255" s="1"/>
  <c r="BA255"/>
  <c r="BK255"/>
  <c r="AM256"/>
  <c r="BA256"/>
  <c r="H257"/>
  <c r="N257"/>
  <c r="R257"/>
  <c r="I260"/>
  <c r="N260"/>
  <c r="S260"/>
  <c r="W260"/>
  <c r="AC260"/>
  <c r="CI260"/>
  <c r="AS260"/>
  <c r="AV260"/>
  <c r="CA260"/>
  <c r="CF260"/>
  <c r="H261"/>
  <c r="M261"/>
  <c r="CM82"/>
  <c r="CM132"/>
  <c r="CM148"/>
  <c r="CM163"/>
  <c r="CM177"/>
  <c r="AX45"/>
  <c r="AV45"/>
  <c r="AX49"/>
  <c r="AV49"/>
  <c r="AX54"/>
  <c r="AV54"/>
  <c r="AI58"/>
  <c r="AG58"/>
  <c r="L262"/>
  <c r="CH9"/>
  <c r="BO262"/>
  <c r="J10"/>
  <c r="O10"/>
  <c r="T10"/>
  <c r="Y10"/>
  <c r="AD10"/>
  <c r="AN10"/>
  <c r="AS10"/>
  <c r="BG10"/>
  <c r="BH10"/>
  <c r="BM10"/>
  <c r="AL11"/>
  <c r="AN11"/>
  <c r="AS11"/>
  <c r="AU262"/>
  <c r="BG11"/>
  <c r="BH11"/>
  <c r="BM11"/>
  <c r="CB11"/>
  <c r="CG11"/>
  <c r="O12"/>
  <c r="T12"/>
  <c r="Y12"/>
  <c r="AD12"/>
  <c r="CI12"/>
  <c r="BC12"/>
  <c r="BH12"/>
  <c r="BM12"/>
  <c r="BR12"/>
  <c r="I13"/>
  <c r="J13"/>
  <c r="O13"/>
  <c r="AC13"/>
  <c r="AD13"/>
  <c r="AN13"/>
  <c r="AS13"/>
  <c r="BK13"/>
  <c r="BM13"/>
  <c r="BR13"/>
  <c r="CB13"/>
  <c r="CG13"/>
  <c r="O14"/>
  <c r="T14"/>
  <c r="Y14"/>
  <c r="AD14"/>
  <c r="CI14"/>
  <c r="BC14"/>
  <c r="BH14"/>
  <c r="BM14"/>
  <c r="BR14"/>
  <c r="CE14"/>
  <c r="CG14"/>
  <c r="CI15"/>
  <c r="W15"/>
  <c r="Y15"/>
  <c r="AD15"/>
  <c r="AQ15"/>
  <c r="AS15"/>
  <c r="AV15"/>
  <c r="BZ15"/>
  <c r="CB15"/>
  <c r="CG15"/>
  <c r="CI16"/>
  <c r="CM16" s="1"/>
  <c r="R16"/>
  <c r="T16"/>
  <c r="Y16"/>
  <c r="AL16"/>
  <c r="AN16"/>
  <c r="AS16"/>
  <c r="AV16"/>
  <c r="CF16"/>
  <c r="CG16"/>
  <c r="CI17"/>
  <c r="X17"/>
  <c r="Y17"/>
  <c r="AN17"/>
  <c r="BK17"/>
  <c r="BM17"/>
  <c r="BR17"/>
  <c r="BU17"/>
  <c r="CH18"/>
  <c r="J18"/>
  <c r="CI18"/>
  <c r="CM18" s="1"/>
  <c r="AC18"/>
  <c r="AD18"/>
  <c r="AI18"/>
  <c r="BC18"/>
  <c r="BH18"/>
  <c r="BM18"/>
  <c r="BR18"/>
  <c r="CH19"/>
  <c r="J19"/>
  <c r="O19"/>
  <c r="T19"/>
  <c r="Y19"/>
  <c r="AD19"/>
  <c r="AI19"/>
  <c r="AN19"/>
  <c r="AS19"/>
  <c r="AV19"/>
  <c r="BZ19"/>
  <c r="CF19"/>
  <c r="CH20"/>
  <c r="CM20" s="1"/>
  <c r="M20"/>
  <c r="R20"/>
  <c r="W20"/>
  <c r="AC20"/>
  <c r="AG20"/>
  <c r="AM20"/>
  <c r="AQ20"/>
  <c r="BA20"/>
  <c r="BF20"/>
  <c r="BL20"/>
  <c r="BQ20"/>
  <c r="CB20"/>
  <c r="CG20"/>
  <c r="CI21"/>
  <c r="CM21" s="1"/>
  <c r="O21"/>
  <c r="T21"/>
  <c r="Y21"/>
  <c r="AD21"/>
  <c r="AI21"/>
  <c r="AN21"/>
  <c r="AS21"/>
  <c r="AV21"/>
  <c r="BZ21"/>
  <c r="CF21"/>
  <c r="N22"/>
  <c r="R22"/>
  <c r="X22"/>
  <c r="AL22"/>
  <c r="AR22"/>
  <c r="AW22"/>
  <c r="BA22"/>
  <c r="BG22"/>
  <c r="BK22"/>
  <c r="BP22"/>
  <c r="CA22"/>
  <c r="J23"/>
  <c r="O23"/>
  <c r="T23"/>
  <c r="Y23"/>
  <c r="AN23"/>
  <c r="AS23"/>
  <c r="AV23"/>
  <c r="CA23"/>
  <c r="AL24"/>
  <c r="AQ24"/>
  <c r="BA24"/>
  <c r="BF24"/>
  <c r="BK24"/>
  <c r="BQ24"/>
  <c r="CB24"/>
  <c r="CG24"/>
  <c r="O25"/>
  <c r="T25"/>
  <c r="Y25"/>
  <c r="AN25"/>
  <c r="BC25"/>
  <c r="BH25"/>
  <c r="BM25"/>
  <c r="BR25"/>
  <c r="BU25"/>
  <c r="CH26"/>
  <c r="CM26" s="1"/>
  <c r="N26"/>
  <c r="R26"/>
  <c r="X26"/>
  <c r="AL26"/>
  <c r="BC26"/>
  <c r="BH26"/>
  <c r="BM26"/>
  <c r="BR26"/>
  <c r="BU26"/>
  <c r="H27"/>
  <c r="N27"/>
  <c r="R27"/>
  <c r="X27"/>
  <c r="AL27"/>
  <c r="AR27"/>
  <c r="CH27"/>
  <c r="BG27"/>
  <c r="BK27"/>
  <c r="BP27"/>
  <c r="CB27"/>
  <c r="R28"/>
  <c r="CI28"/>
  <c r="BC28"/>
  <c r="J29"/>
  <c r="O29"/>
  <c r="T29"/>
  <c r="Y29"/>
  <c r="AN29"/>
  <c r="AS29"/>
  <c r="AV29"/>
  <c r="BZ29"/>
  <c r="CI30"/>
  <c r="CM30" s="1"/>
  <c r="AM30"/>
  <c r="R31"/>
  <c r="CI31"/>
  <c r="BC31"/>
  <c r="BG31"/>
  <c r="I32"/>
  <c r="M32"/>
  <c r="R32"/>
  <c r="W32"/>
  <c r="AC32"/>
  <c r="BA32"/>
  <c r="BG32"/>
  <c r="BK32"/>
  <c r="BQ32"/>
  <c r="CI33"/>
  <c r="CM33" s="1"/>
  <c r="CA33"/>
  <c r="BB34"/>
  <c r="BF34"/>
  <c r="BK34"/>
  <c r="BP34"/>
  <c r="I35"/>
  <c r="N35"/>
  <c r="R35"/>
  <c r="X35"/>
  <c r="AL35"/>
  <c r="AR35"/>
  <c r="CH35"/>
  <c r="BF35"/>
  <c r="BK35"/>
  <c r="BP35"/>
  <c r="CB35"/>
  <c r="I36"/>
  <c r="N36"/>
  <c r="R36"/>
  <c r="W36"/>
  <c r="AC36"/>
  <c r="CI36"/>
  <c r="AN36"/>
  <c r="AS36"/>
  <c r="AV36"/>
  <c r="BZ36"/>
  <c r="CE36"/>
  <c r="CH37"/>
  <c r="CM37" s="1"/>
  <c r="N37"/>
  <c r="R37"/>
  <c r="W37"/>
  <c r="AM37"/>
  <c r="AR37"/>
  <c r="AW37"/>
  <c r="BA37"/>
  <c r="BF37"/>
  <c r="BK37"/>
  <c r="BP37"/>
  <c r="I38"/>
  <c r="N38"/>
  <c r="R38"/>
  <c r="W38"/>
  <c r="AC38"/>
  <c r="BA38"/>
  <c r="BF38"/>
  <c r="BK38"/>
  <c r="BQ38"/>
  <c r="BZ38"/>
  <c r="CF38"/>
  <c r="H39"/>
  <c r="N39"/>
  <c r="R39"/>
  <c r="W39"/>
  <c r="AM39"/>
  <c r="AR39"/>
  <c r="CI39"/>
  <c r="BH39"/>
  <c r="BM39"/>
  <c r="BR39"/>
  <c r="BZ39"/>
  <c r="CI40"/>
  <c r="CM40" s="1"/>
  <c r="O40"/>
  <c r="T40"/>
  <c r="Y40"/>
  <c r="AN40"/>
  <c r="AS40"/>
  <c r="AX40"/>
  <c r="BC40"/>
  <c r="BH40"/>
  <c r="BM40"/>
  <c r="BR40"/>
  <c r="BZ40"/>
  <c r="J41"/>
  <c r="O41"/>
  <c r="T41"/>
  <c r="Y41"/>
  <c r="AD41"/>
  <c r="AI41"/>
  <c r="AN41"/>
  <c r="AS41"/>
  <c r="AX41"/>
  <c r="BC41"/>
  <c r="BH41"/>
  <c r="CH41"/>
  <c r="CH47"/>
  <c r="CH49"/>
  <c r="CH56"/>
  <c r="AX47"/>
  <c r="AV47"/>
  <c r="AX51"/>
  <c r="AV51"/>
  <c r="AI56"/>
  <c r="AG56"/>
  <c r="AX60"/>
  <c r="AV60"/>
  <c r="BR10"/>
  <c r="AX11"/>
  <c r="BR11"/>
  <c r="AS12"/>
  <c r="CB12"/>
  <c r="T13"/>
  <c r="BC13"/>
  <c r="AS14"/>
  <c r="O15"/>
  <c r="AI15"/>
  <c r="J16"/>
  <c r="AD16"/>
  <c r="O17"/>
  <c r="BC17"/>
  <c r="T18"/>
  <c r="AN18"/>
  <c r="CB18"/>
  <c r="CH23"/>
  <c r="CH29"/>
  <c r="BM164"/>
  <c r="BK164"/>
  <c r="BK41"/>
  <c r="BQ41"/>
  <c r="CI42"/>
  <c r="CM42" s="1"/>
  <c r="CA42"/>
  <c r="AM43"/>
  <c r="AR43"/>
  <c r="BA43"/>
  <c r="BF43"/>
  <c r="BK43"/>
  <c r="BQ43"/>
  <c r="CB43"/>
  <c r="CG43"/>
  <c r="CI44"/>
  <c r="CM44" s="1"/>
  <c r="O44"/>
  <c r="T44"/>
  <c r="Y44"/>
  <c r="AN44"/>
  <c r="AS44"/>
  <c r="AX44"/>
  <c r="BC44"/>
  <c r="BH44"/>
  <c r="BM44"/>
  <c r="BR44"/>
  <c r="CA44"/>
  <c r="J45"/>
  <c r="O45"/>
  <c r="T45"/>
  <c r="Y45"/>
  <c r="AN45"/>
  <c r="AS45"/>
  <c r="BZ45"/>
  <c r="AM46"/>
  <c r="AQ46"/>
  <c r="CI46"/>
  <c r="BH46"/>
  <c r="BM46"/>
  <c r="BR46"/>
  <c r="BZ46"/>
  <c r="J47"/>
  <c r="O47"/>
  <c r="T47"/>
  <c r="Y47"/>
  <c r="AN47"/>
  <c r="AS47"/>
  <c r="CA47"/>
  <c r="AL48"/>
  <c r="AQ48"/>
  <c r="BA48"/>
  <c r="BG48"/>
  <c r="BK48"/>
  <c r="BQ48"/>
  <c r="CB48"/>
  <c r="CG48"/>
  <c r="CI49"/>
  <c r="CM49" s="1"/>
  <c r="O49"/>
  <c r="T49"/>
  <c r="Y49"/>
  <c r="AD49"/>
  <c r="AI49"/>
  <c r="AN49"/>
  <c r="AS49"/>
  <c r="BZ49"/>
  <c r="CE49"/>
  <c r="CH50"/>
  <c r="CM50" s="1"/>
  <c r="N50"/>
  <c r="R50"/>
  <c r="W50"/>
  <c r="AC50"/>
  <c r="AG50"/>
  <c r="AM50"/>
  <c r="AQ50"/>
  <c r="BA50"/>
  <c r="BF50"/>
  <c r="BK50"/>
  <c r="BQ50"/>
  <c r="CB50"/>
  <c r="CG50"/>
  <c r="CI51"/>
  <c r="CM51" s="1"/>
  <c r="O51"/>
  <c r="T51"/>
  <c r="Y51"/>
  <c r="AD51"/>
  <c r="AI51"/>
  <c r="AN51"/>
  <c r="AS51"/>
  <c r="BZ51"/>
  <c r="CE51"/>
  <c r="I52"/>
  <c r="N52"/>
  <c r="R52"/>
  <c r="W52"/>
  <c r="AC52"/>
  <c r="CH52"/>
  <c r="AQ52"/>
  <c r="BC52"/>
  <c r="BH52"/>
  <c r="BM52"/>
  <c r="BR52"/>
  <c r="CA52"/>
  <c r="CF52"/>
  <c r="CH53"/>
  <c r="CM53" s="1"/>
  <c r="N53"/>
  <c r="R53"/>
  <c r="W53"/>
  <c r="AC53"/>
  <c r="AN53"/>
  <c r="AS53"/>
  <c r="AX53"/>
  <c r="BC53"/>
  <c r="BH53"/>
  <c r="BM53"/>
  <c r="BR53"/>
  <c r="CA53"/>
  <c r="CF53"/>
  <c r="I54"/>
  <c r="M54"/>
  <c r="R54"/>
  <c r="W54"/>
  <c r="AC54"/>
  <c r="CI54"/>
  <c r="AS54"/>
  <c r="CA54"/>
  <c r="CF54"/>
  <c r="CH55"/>
  <c r="CM55" s="1"/>
  <c r="N55"/>
  <c r="R55"/>
  <c r="W55"/>
  <c r="AC55"/>
  <c r="AG55"/>
  <c r="AM55"/>
  <c r="AQ55"/>
  <c r="BA55"/>
  <c r="BG55"/>
  <c r="BL55"/>
  <c r="BQ55"/>
  <c r="CB55"/>
  <c r="CG55"/>
  <c r="J56"/>
  <c r="O56"/>
  <c r="T56"/>
  <c r="Y56"/>
  <c r="AD56"/>
  <c r="BA56"/>
  <c r="BF56"/>
  <c r="BK56"/>
  <c r="BQ56"/>
  <c r="AL57"/>
  <c r="AQ57"/>
  <c r="BA57"/>
  <c r="BG57"/>
  <c r="BK57"/>
  <c r="BQ57"/>
  <c r="CB57"/>
  <c r="CG57"/>
  <c r="J58"/>
  <c r="O58"/>
  <c r="T58"/>
  <c r="Y58"/>
  <c r="AD58"/>
  <c r="BA58"/>
  <c r="BG58"/>
  <c r="BK58"/>
  <c r="BQ58"/>
  <c r="AM59"/>
  <c r="AQ59"/>
  <c r="BA59"/>
  <c r="BF59"/>
  <c r="BK59"/>
  <c r="BQ59"/>
  <c r="CB59"/>
  <c r="CG59"/>
  <c r="CI60"/>
  <c r="CM60" s="1"/>
  <c r="O60"/>
  <c r="T60"/>
  <c r="Y60"/>
  <c r="AD60"/>
  <c r="AI60"/>
  <c r="AN60"/>
  <c r="AS60"/>
  <c r="BZ60"/>
  <c r="CE60"/>
  <c r="CH61"/>
  <c r="CM61" s="1"/>
  <c r="M61"/>
  <c r="R61"/>
  <c r="W61"/>
  <c r="AC61"/>
  <c r="AH61"/>
  <c r="AL61"/>
  <c r="AQ61"/>
  <c r="BH61"/>
  <c r="BM61"/>
  <c r="BR61"/>
  <c r="BW61"/>
  <c r="CB61"/>
  <c r="CG61"/>
  <c r="J62"/>
  <c r="O62"/>
  <c r="T62"/>
  <c r="Y62"/>
  <c r="AD62"/>
  <c r="CH62"/>
  <c r="AQ62"/>
  <c r="BC62"/>
  <c r="BH62"/>
  <c r="BM62"/>
  <c r="BR62"/>
  <c r="BU62"/>
  <c r="AL63"/>
  <c r="AQ63"/>
  <c r="BA63"/>
  <c r="BF63"/>
  <c r="BK63"/>
  <c r="BQ63"/>
  <c r="CB63"/>
  <c r="CG63"/>
  <c r="J64"/>
  <c r="O64"/>
  <c r="T64"/>
  <c r="Y64"/>
  <c r="AN64"/>
  <c r="AS64"/>
  <c r="AV64"/>
  <c r="BZ64"/>
  <c r="AL65"/>
  <c r="AQ65"/>
  <c r="CI65"/>
  <c r="BH65"/>
  <c r="BM65"/>
  <c r="BR65"/>
  <c r="CA65"/>
  <c r="J66"/>
  <c r="O66"/>
  <c r="T66"/>
  <c r="Y66"/>
  <c r="AN66"/>
  <c r="AS66"/>
  <c r="AV66"/>
  <c r="CA66"/>
  <c r="BA67"/>
  <c r="BF67"/>
  <c r="BK67"/>
  <c r="BP67"/>
  <c r="BZ67"/>
  <c r="J68"/>
  <c r="O68"/>
  <c r="T68"/>
  <c r="Y68"/>
  <c r="AD68"/>
  <c r="AG68"/>
  <c r="BA68"/>
  <c r="BF68"/>
  <c r="BK68"/>
  <c r="BQ68"/>
  <c r="CI69"/>
  <c r="CM69" s="1"/>
  <c r="AM69"/>
  <c r="AQ69"/>
  <c r="AW69"/>
  <c r="BA69"/>
  <c r="BG69"/>
  <c r="BK69"/>
  <c r="BP69"/>
  <c r="AL70"/>
  <c r="AQ70"/>
  <c r="BA70"/>
  <c r="BG70"/>
  <c r="BK70"/>
  <c r="BP70"/>
  <c r="CB70"/>
  <c r="CG70"/>
  <c r="J71"/>
  <c r="O71"/>
  <c r="T71"/>
  <c r="Y71"/>
  <c r="AD71"/>
  <c r="CH71"/>
  <c r="AQ71"/>
  <c r="BC71"/>
  <c r="BH71"/>
  <c r="BM71"/>
  <c r="BR71"/>
  <c r="CA71"/>
  <c r="CF71"/>
  <c r="I72"/>
  <c r="N72"/>
  <c r="R72"/>
  <c r="W72"/>
  <c r="AC72"/>
  <c r="CI72"/>
  <c r="AS72"/>
  <c r="AV72"/>
  <c r="CA72"/>
  <c r="CF72"/>
  <c r="N73"/>
  <c r="R73"/>
  <c r="X73"/>
  <c r="AL73"/>
  <c r="AQ73"/>
  <c r="BA73"/>
  <c r="BG73"/>
  <c r="BK73"/>
  <c r="BP73"/>
  <c r="BV73"/>
  <c r="CA73"/>
  <c r="J74"/>
  <c r="O74"/>
  <c r="T74"/>
  <c r="Y74"/>
  <c r="AN74"/>
  <c r="AS74"/>
  <c r="AV74"/>
  <c r="BZ74"/>
  <c r="BZ75"/>
  <c r="CF75"/>
  <c r="CH76"/>
  <c r="CM76" s="1"/>
  <c r="N76"/>
  <c r="R76"/>
  <c r="W76"/>
  <c r="AC76"/>
  <c r="AH76"/>
  <c r="AL76"/>
  <c r="AQ76"/>
  <c r="BA76"/>
  <c r="BF76"/>
  <c r="BK76"/>
  <c r="BQ76"/>
  <c r="CB76"/>
  <c r="CG76"/>
  <c r="J77"/>
  <c r="O77"/>
  <c r="T77"/>
  <c r="Y77"/>
  <c r="AD77"/>
  <c r="CH77"/>
  <c r="AQ77"/>
  <c r="BC77"/>
  <c r="BH77"/>
  <c r="BM77"/>
  <c r="BR77"/>
  <c r="BZ77"/>
  <c r="CF77"/>
  <c r="CH78"/>
  <c r="CM78" s="1"/>
  <c r="M78"/>
  <c r="R78"/>
  <c r="W78"/>
  <c r="AC78"/>
  <c r="AN78"/>
  <c r="AS78"/>
  <c r="AX78"/>
  <c r="BC78"/>
  <c r="BH78"/>
  <c r="BM78"/>
  <c r="BR78"/>
  <c r="BZ78"/>
  <c r="CF78"/>
  <c r="I79"/>
  <c r="N79"/>
  <c r="R79"/>
  <c r="W79"/>
  <c r="AM79"/>
  <c r="AR79"/>
  <c r="CI79"/>
  <c r="BH79"/>
  <c r="BM79"/>
  <c r="BR79"/>
  <c r="CA79"/>
  <c r="J80"/>
  <c r="O80"/>
  <c r="T80"/>
  <c r="Y80"/>
  <c r="AN80"/>
  <c r="AS80"/>
  <c r="AV80"/>
  <c r="BZ80"/>
  <c r="CI81"/>
  <c r="CM81" s="1"/>
  <c r="AW81"/>
  <c r="AX81"/>
  <c r="BC81"/>
  <c r="BP81"/>
  <c r="BR81"/>
  <c r="CB81"/>
  <c r="R82"/>
  <c r="T82"/>
  <c r="Y82"/>
  <c r="AW82"/>
  <c r="AX82"/>
  <c r="BC82"/>
  <c r="BP82"/>
  <c r="BR82"/>
  <c r="CB82"/>
  <c r="R83"/>
  <c r="T83"/>
  <c r="Y83"/>
  <c r="BC83"/>
  <c r="BH83"/>
  <c r="BM83"/>
  <c r="BR83"/>
  <c r="CB83"/>
  <c r="O84"/>
  <c r="T84"/>
  <c r="Y84"/>
  <c r="AD84"/>
  <c r="CI84"/>
  <c r="BC84"/>
  <c r="BH84"/>
  <c r="BM84"/>
  <c r="BR84"/>
  <c r="I85"/>
  <c r="J85"/>
  <c r="O85"/>
  <c r="AC85"/>
  <c r="AD85"/>
  <c r="AH85"/>
  <c r="AX85"/>
  <c r="BC85"/>
  <c r="BQ85"/>
  <c r="BR85"/>
  <c r="CB85"/>
  <c r="CG85"/>
  <c r="O86"/>
  <c r="T86"/>
  <c r="Y86"/>
  <c r="AD86"/>
  <c r="AQ86"/>
  <c r="AS86"/>
  <c r="AV86"/>
  <c r="CA86"/>
  <c r="CB86"/>
  <c r="CG86"/>
  <c r="R87"/>
  <c r="T87"/>
  <c r="Y87"/>
  <c r="BC87"/>
  <c r="BH87"/>
  <c r="BM87"/>
  <c r="BR87"/>
  <c r="CB87"/>
  <c r="O88"/>
  <c r="T88"/>
  <c r="Y88"/>
  <c r="AN88"/>
  <c r="AS88"/>
  <c r="BF88"/>
  <c r="BH88"/>
  <c r="BM88"/>
  <c r="I89"/>
  <c r="J89"/>
  <c r="O89"/>
  <c r="AL89"/>
  <c r="AN89"/>
  <c r="AS89"/>
  <c r="AV89"/>
  <c r="BZ89"/>
  <c r="CB89"/>
  <c r="J90"/>
  <c r="O90"/>
  <c r="T90"/>
  <c r="Y90"/>
  <c r="AH90"/>
  <c r="BZ90"/>
  <c r="CB90"/>
  <c r="J91"/>
  <c r="O91"/>
  <c r="T91"/>
  <c r="Y91"/>
  <c r="AH91"/>
  <c r="BZ91"/>
  <c r="CB91"/>
  <c r="J92"/>
  <c r="O92"/>
  <c r="T92"/>
  <c r="Y92"/>
  <c r="AH92"/>
  <c r="BZ92"/>
  <c r="CB92"/>
  <c r="O93"/>
  <c r="T93"/>
  <c r="Y93"/>
  <c r="AD93"/>
  <c r="AQ93"/>
  <c r="AS93"/>
  <c r="AV93"/>
  <c r="BW93"/>
  <c r="CB93"/>
  <c r="CH94"/>
  <c r="CM94" s="1"/>
  <c r="N94"/>
  <c r="O94"/>
  <c r="T94"/>
  <c r="AL94"/>
  <c r="AN94"/>
  <c r="AS94"/>
  <c r="BF94"/>
  <c r="BH94"/>
  <c r="BM94"/>
  <c r="CB94"/>
  <c r="CI95"/>
  <c r="W95"/>
  <c r="Y95"/>
  <c r="AW95"/>
  <c r="AX95"/>
  <c r="BC95"/>
  <c r="BP95"/>
  <c r="BR95"/>
  <c r="BV95"/>
  <c r="N96"/>
  <c r="O96"/>
  <c r="T96"/>
  <c r="AL96"/>
  <c r="AN96"/>
  <c r="AS96"/>
  <c r="AV96"/>
  <c r="BZ96"/>
  <c r="CB96"/>
  <c r="J97"/>
  <c r="O97"/>
  <c r="T97"/>
  <c r="Y97"/>
  <c r="AD97"/>
  <c r="AI97"/>
  <c r="AN97"/>
  <c r="AS97"/>
  <c r="BL97"/>
  <c r="BM97"/>
  <c r="BR97"/>
  <c r="CB97"/>
  <c r="CG97"/>
  <c r="O98"/>
  <c r="T98"/>
  <c r="Y98"/>
  <c r="AH98"/>
  <c r="BA98"/>
  <c r="BC98"/>
  <c r="BH98"/>
  <c r="N99"/>
  <c r="O99"/>
  <c r="T99"/>
  <c r="AN99"/>
  <c r="AS99"/>
  <c r="BK99"/>
  <c r="BM99"/>
  <c r="BR99"/>
  <c r="CB99"/>
  <c r="CG99"/>
  <c r="J100"/>
  <c r="O100"/>
  <c r="T100"/>
  <c r="Y100"/>
  <c r="AD100"/>
  <c r="AI100"/>
  <c r="AN100"/>
  <c r="AS100"/>
  <c r="BG100"/>
  <c r="BH100"/>
  <c r="BM100"/>
  <c r="AI101"/>
  <c r="CI101"/>
  <c r="BC101"/>
  <c r="BH101"/>
  <c r="BM101"/>
  <c r="BR101"/>
  <c r="CF101"/>
  <c r="CG101"/>
  <c r="CI102"/>
  <c r="W102"/>
  <c r="Y102"/>
  <c r="AD102"/>
  <c r="AQ102"/>
  <c r="AS102"/>
  <c r="AV102"/>
  <c r="CA102"/>
  <c r="CB102"/>
  <c r="CG102"/>
  <c r="R103"/>
  <c r="T103"/>
  <c r="Y103"/>
  <c r="AN103"/>
  <c r="AS103"/>
  <c r="BF103"/>
  <c r="BH103"/>
  <c r="BM103"/>
  <c r="BA104"/>
  <c r="BC104"/>
  <c r="BH104"/>
  <c r="CF105"/>
  <c r="CG105"/>
  <c r="CI106"/>
  <c r="W106"/>
  <c r="Y106"/>
  <c r="AD106"/>
  <c r="AG106"/>
  <c r="BA106"/>
  <c r="BC106"/>
  <c r="BH106"/>
  <c r="CB106"/>
  <c r="CG106"/>
  <c r="O107"/>
  <c r="T107"/>
  <c r="Y107"/>
  <c r="AN107"/>
  <c r="AQ107"/>
  <c r="CI107"/>
  <c r="BH107"/>
  <c r="BM107"/>
  <c r="BR107"/>
  <c r="BZ107"/>
  <c r="J108"/>
  <c r="O108"/>
  <c r="T108"/>
  <c r="Y108"/>
  <c r="AN108"/>
  <c r="AS108"/>
  <c r="AV108"/>
  <c r="CA108"/>
  <c r="CI109"/>
  <c r="CM109" s="1"/>
  <c r="CA109"/>
  <c r="AL110"/>
  <c r="AQ110"/>
  <c r="BA110"/>
  <c r="BG110"/>
  <c r="BK110"/>
  <c r="BQ110"/>
  <c r="CB110"/>
  <c r="CG110"/>
  <c r="J111"/>
  <c r="O111"/>
  <c r="T111"/>
  <c r="Y111"/>
  <c r="AD111"/>
  <c r="AI111"/>
  <c r="AN111"/>
  <c r="AS111"/>
  <c r="AX111"/>
  <c r="BC111"/>
  <c r="BH111"/>
  <c r="BM111"/>
  <c r="BR111"/>
  <c r="BU111"/>
  <c r="BA112"/>
  <c r="BF112"/>
  <c r="BK112"/>
  <c r="BP112"/>
  <c r="CA112"/>
  <c r="J113"/>
  <c r="O113"/>
  <c r="T113"/>
  <c r="Y113"/>
  <c r="AN113"/>
  <c r="AS113"/>
  <c r="AV113"/>
  <c r="CA113"/>
  <c r="AL114"/>
  <c r="AQ114"/>
  <c r="CI114"/>
  <c r="BH114"/>
  <c r="BM114"/>
  <c r="BR114"/>
  <c r="BZ114"/>
  <c r="J115"/>
  <c r="O115"/>
  <c r="T115"/>
  <c r="Y115"/>
  <c r="AN115"/>
  <c r="AS115"/>
  <c r="AV115"/>
  <c r="CA115"/>
  <c r="AL116"/>
  <c r="AQ116"/>
  <c r="CI116"/>
  <c r="BH116"/>
  <c r="BM116"/>
  <c r="BR116"/>
  <c r="BU116"/>
  <c r="CH117"/>
  <c r="CM117" s="1"/>
  <c r="N117"/>
  <c r="R117"/>
  <c r="W117"/>
  <c r="AL117"/>
  <c r="AQ117"/>
  <c r="AW117"/>
  <c r="BA117"/>
  <c r="BG117"/>
  <c r="BK117"/>
  <c r="BP117"/>
  <c r="CH118"/>
  <c r="CM118" s="1"/>
  <c r="N118"/>
  <c r="R118"/>
  <c r="W118"/>
  <c r="AL118"/>
  <c r="AQ118"/>
  <c r="AW118"/>
  <c r="BA118"/>
  <c r="BF118"/>
  <c r="BK118"/>
  <c r="BP118"/>
  <c r="I119"/>
  <c r="N119"/>
  <c r="R119"/>
  <c r="W119"/>
  <c r="AL119"/>
  <c r="AQ119"/>
  <c r="CH119"/>
  <c r="BF119"/>
  <c r="BK119"/>
  <c r="BP119"/>
  <c r="CB119"/>
  <c r="I120"/>
  <c r="N120"/>
  <c r="R120"/>
  <c r="X120"/>
  <c r="AC120"/>
  <c r="CI120"/>
  <c r="AS120"/>
  <c r="AV120"/>
  <c r="CA120"/>
  <c r="CF120"/>
  <c r="I121"/>
  <c r="N121"/>
  <c r="R121"/>
  <c r="W121"/>
  <c r="AC121"/>
  <c r="AG121"/>
  <c r="AL121"/>
  <c r="AQ121"/>
  <c r="AW121"/>
  <c r="BA121"/>
  <c r="BG121"/>
  <c r="BK121"/>
  <c r="BQ121"/>
  <c r="CH121"/>
  <c r="CF121"/>
  <c r="I122"/>
  <c r="N122"/>
  <c r="R122"/>
  <c r="W122"/>
  <c r="AC122"/>
  <c r="AH122"/>
  <c r="AL122"/>
  <c r="AQ122"/>
  <c r="CI122"/>
  <c r="BH122"/>
  <c r="BM122"/>
  <c r="BP122"/>
  <c r="CA122"/>
  <c r="CF122"/>
  <c r="I123"/>
  <c r="M123"/>
  <c r="R123"/>
  <c r="W123"/>
  <c r="AC123"/>
  <c r="AH123"/>
  <c r="AL123"/>
  <c r="AQ123"/>
  <c r="CH123"/>
  <c r="BG123"/>
  <c r="BK123"/>
  <c r="BU123"/>
  <c r="CI124"/>
  <c r="CM124" s="1"/>
  <c r="AL124"/>
  <c r="AQ124"/>
  <c r="AW124"/>
  <c r="BA124"/>
  <c r="BG124"/>
  <c r="BK124"/>
  <c r="BP124"/>
  <c r="CB124"/>
  <c r="CH125"/>
  <c r="CM125" s="1"/>
  <c r="M125"/>
  <c r="R125"/>
  <c r="W125"/>
  <c r="AC125"/>
  <c r="AH125"/>
  <c r="AL125"/>
  <c r="AQ125"/>
  <c r="BC125"/>
  <c r="BH125"/>
  <c r="BM125"/>
  <c r="BR125"/>
  <c r="BU125"/>
  <c r="CI126"/>
  <c r="CM126" s="1"/>
  <c r="BA126"/>
  <c r="BG126"/>
  <c r="BK126"/>
  <c r="BQ126"/>
  <c r="BZ126"/>
  <c r="CE126"/>
  <c r="CH127"/>
  <c r="CM127" s="1"/>
  <c r="N127"/>
  <c r="R127"/>
  <c r="W127"/>
  <c r="AL127"/>
  <c r="AQ127"/>
  <c r="AW127"/>
  <c r="BA127"/>
  <c r="BF127"/>
  <c r="BK127"/>
  <c r="BP127"/>
  <c r="CB127"/>
  <c r="CH128"/>
  <c r="CM128" s="1"/>
  <c r="N128"/>
  <c r="R128"/>
  <c r="W128"/>
  <c r="AL128"/>
  <c r="AQ128"/>
  <c r="AW128"/>
  <c r="BA128"/>
  <c r="BF128"/>
  <c r="BL128"/>
  <c r="BP128"/>
  <c r="CB128"/>
  <c r="I129"/>
  <c r="N129"/>
  <c r="R129"/>
  <c r="W129"/>
  <c r="AM129"/>
  <c r="AR129"/>
  <c r="CI129"/>
  <c r="BH129"/>
  <c r="BM129"/>
  <c r="BR129"/>
  <c r="CA129"/>
  <c r="J130"/>
  <c r="O130"/>
  <c r="T130"/>
  <c r="Y130"/>
  <c r="AN130"/>
  <c r="AS130"/>
  <c r="AV130"/>
  <c r="BZ130"/>
  <c r="BA131"/>
  <c r="BF131"/>
  <c r="BK131"/>
  <c r="BP131"/>
  <c r="BZ131"/>
  <c r="O132"/>
  <c r="T132"/>
  <c r="Y132"/>
  <c r="AN132"/>
  <c r="AS132"/>
  <c r="AV132"/>
  <c r="CI133"/>
  <c r="CM133" s="1"/>
  <c r="O133"/>
  <c r="T133"/>
  <c r="Y133"/>
  <c r="AN133"/>
  <c r="AS133"/>
  <c r="AX133"/>
  <c r="BC133"/>
  <c r="BH133"/>
  <c r="BM133"/>
  <c r="BR133"/>
  <c r="CA133"/>
  <c r="J134"/>
  <c r="O134"/>
  <c r="T134"/>
  <c r="Y134"/>
  <c r="AN134"/>
  <c r="AS134"/>
  <c r="AV134"/>
  <c r="CA134"/>
  <c r="AX135"/>
  <c r="CI135"/>
  <c r="CJ135" s="1"/>
  <c r="BP135"/>
  <c r="BR135"/>
  <c r="CB135"/>
  <c r="R136"/>
  <c r="T136"/>
  <c r="Y136"/>
  <c r="BC136"/>
  <c r="BH136"/>
  <c r="BM136"/>
  <c r="BR136"/>
  <c r="CB136"/>
  <c r="O137"/>
  <c r="T137"/>
  <c r="Y137"/>
  <c r="AD137"/>
  <c r="AI137"/>
  <c r="AN137"/>
  <c r="AS137"/>
  <c r="AX137"/>
  <c r="BC137"/>
  <c r="BH137"/>
  <c r="BM137"/>
  <c r="BR137"/>
  <c r="CI137"/>
  <c r="CH138"/>
  <c r="CM138" s="1"/>
  <c r="N138"/>
  <c r="O138"/>
  <c r="T138"/>
  <c r="AQ138"/>
  <c r="AS138"/>
  <c r="AV138"/>
  <c r="BC138"/>
  <c r="BH138"/>
  <c r="N139"/>
  <c r="O139"/>
  <c r="T139"/>
  <c r="AR139"/>
  <c r="AS139"/>
  <c r="AV139"/>
  <c r="CA139"/>
  <c r="CB139"/>
  <c r="O140"/>
  <c r="T140"/>
  <c r="Y140"/>
  <c r="AN140"/>
  <c r="AS140"/>
  <c r="BK140"/>
  <c r="BM140"/>
  <c r="BR140"/>
  <c r="BU140"/>
  <c r="I141"/>
  <c r="J141"/>
  <c r="O141"/>
  <c r="AL141"/>
  <c r="AN141"/>
  <c r="AS141"/>
  <c r="AV141"/>
  <c r="AX142"/>
  <c r="CI142"/>
  <c r="BQ142"/>
  <c r="BR142"/>
  <c r="CB142"/>
  <c r="R143"/>
  <c r="T143"/>
  <c r="Y143"/>
  <c r="BC143"/>
  <c r="BH143"/>
  <c r="BM143"/>
  <c r="BR143"/>
  <c r="CB143"/>
  <c r="O144"/>
  <c r="T144"/>
  <c r="Y144"/>
  <c r="AN144"/>
  <c r="AS144"/>
  <c r="BF144"/>
  <c r="BH144"/>
  <c r="BM144"/>
  <c r="I145"/>
  <c r="J145"/>
  <c r="O145"/>
  <c r="AL145"/>
  <c r="AN145"/>
  <c r="AS145"/>
  <c r="AV145"/>
  <c r="CI146"/>
  <c r="AX147"/>
  <c r="CI147"/>
  <c r="BP147"/>
  <c r="BR147"/>
  <c r="CB147"/>
  <c r="R148"/>
  <c r="T148"/>
  <c r="Y148"/>
  <c r="AW148"/>
  <c r="AX148"/>
  <c r="BC148"/>
  <c r="BQ148"/>
  <c r="BR148"/>
  <c r="CB148"/>
  <c r="R149"/>
  <c r="T149"/>
  <c r="Y149"/>
  <c r="BC149"/>
  <c r="BH149"/>
  <c r="BM149"/>
  <c r="BR149"/>
  <c r="CB149"/>
  <c r="J150"/>
  <c r="O150"/>
  <c r="T150"/>
  <c r="Y150"/>
  <c r="AN150"/>
  <c r="AS150"/>
  <c r="AX150"/>
  <c r="BC150"/>
  <c r="BH150"/>
  <c r="BM150"/>
  <c r="BR150"/>
  <c r="CB150"/>
  <c r="J151"/>
  <c r="O151"/>
  <c r="T151"/>
  <c r="Y151"/>
  <c r="AN151"/>
  <c r="AS151"/>
  <c r="AX151"/>
  <c r="BC151"/>
  <c r="BH151"/>
  <c r="BM151"/>
  <c r="BR151"/>
  <c r="CB151"/>
  <c r="O152"/>
  <c r="T152"/>
  <c r="Y152"/>
  <c r="AN152"/>
  <c r="AS152"/>
  <c r="AX152"/>
  <c r="BC152"/>
  <c r="BK152"/>
  <c r="BP152"/>
  <c r="CB152"/>
  <c r="I153"/>
  <c r="M153"/>
  <c r="R153"/>
  <c r="W153"/>
  <c r="AC153"/>
  <c r="CI153"/>
  <c r="AS153"/>
  <c r="AV153"/>
  <c r="CA153"/>
  <c r="CF153"/>
  <c r="I154"/>
  <c r="M154"/>
  <c r="R154"/>
  <c r="W154"/>
  <c r="AX162"/>
  <c r="AV162"/>
  <c r="CH64"/>
  <c r="CH66"/>
  <c r="CH68"/>
  <c r="CH74"/>
  <c r="CH80"/>
  <c r="CL81"/>
  <c r="AN81"/>
  <c r="BH81"/>
  <c r="J82"/>
  <c r="AN82"/>
  <c r="BH82"/>
  <c r="J83"/>
  <c r="AN83"/>
  <c r="AS84"/>
  <c r="CB84"/>
  <c r="T85"/>
  <c r="BH85"/>
  <c r="CI86"/>
  <c r="J87"/>
  <c r="AN87"/>
  <c r="CI88"/>
  <c r="BR88"/>
  <c r="T89"/>
  <c r="CI93"/>
  <c r="CG93"/>
  <c r="CL94"/>
  <c r="Y94"/>
  <c r="AX94"/>
  <c r="BR94"/>
  <c r="O95"/>
  <c r="AN95"/>
  <c r="BH95"/>
  <c r="Y96"/>
  <c r="BC97"/>
  <c r="CI98"/>
  <c r="BM98"/>
  <c r="Y99"/>
  <c r="BC99"/>
  <c r="BR100"/>
  <c r="AS101"/>
  <c r="O102"/>
  <c r="AI102"/>
  <c r="J103"/>
  <c r="AD103"/>
  <c r="BR103"/>
  <c r="BM104"/>
  <c r="O106"/>
  <c r="BM106"/>
  <c r="CH108"/>
  <c r="CH111"/>
  <c r="CH113"/>
  <c r="CH115"/>
  <c r="CH130"/>
  <c r="CH134"/>
  <c r="BH135"/>
  <c r="J136"/>
  <c r="AN136"/>
  <c r="CG137"/>
  <c r="CL138"/>
  <c r="Y138"/>
  <c r="BM138"/>
  <c r="Y139"/>
  <c r="BC140"/>
  <c r="CI140"/>
  <c r="T141"/>
  <c r="BH142"/>
  <c r="J143"/>
  <c r="AN143"/>
  <c r="CI144"/>
  <c r="BR144"/>
  <c r="T145"/>
  <c r="BH147"/>
  <c r="J148"/>
  <c r="AN148"/>
  <c r="BH148"/>
  <c r="J149"/>
  <c r="AN149"/>
  <c r="BU225"/>
  <c r="BW225"/>
  <c r="BW233"/>
  <c r="BU233"/>
  <c r="AC154"/>
  <c r="BA154"/>
  <c r="BG154"/>
  <c r="BK154"/>
  <c r="BQ154"/>
  <c r="CI155"/>
  <c r="CM155" s="1"/>
  <c r="BZ155"/>
  <c r="BA156"/>
  <c r="BG156"/>
  <c r="BK156"/>
  <c r="BP156"/>
  <c r="CH157"/>
  <c r="CM157" s="1"/>
  <c r="N157"/>
  <c r="R157"/>
  <c r="W157"/>
  <c r="AL157"/>
  <c r="AR157"/>
  <c r="AW157"/>
  <c r="BA157"/>
  <c r="BF157"/>
  <c r="BK157"/>
  <c r="BQ157"/>
  <c r="I158"/>
  <c r="N158"/>
  <c r="R158"/>
  <c r="X158"/>
  <c r="AL158"/>
  <c r="AQ158"/>
  <c r="CH158"/>
  <c r="BG158"/>
  <c r="BK158"/>
  <c r="BQ158"/>
  <c r="CB158"/>
  <c r="I159"/>
  <c r="N159"/>
  <c r="R159"/>
  <c r="X159"/>
  <c r="AM159"/>
  <c r="AR159"/>
  <c r="CI159"/>
  <c r="BH159"/>
  <c r="BM159"/>
  <c r="BR159"/>
  <c r="BZ159"/>
  <c r="CI160"/>
  <c r="CM160" s="1"/>
  <c r="O160"/>
  <c r="T160"/>
  <c r="Y160"/>
  <c r="AN160"/>
  <c r="AS160"/>
  <c r="AX160"/>
  <c r="BC160"/>
  <c r="BH160"/>
  <c r="BM160"/>
  <c r="BR160"/>
  <c r="CA160"/>
  <c r="J161"/>
  <c r="O161"/>
  <c r="T161"/>
  <c r="Y161"/>
  <c r="AD161"/>
  <c r="AI161"/>
  <c r="AN161"/>
  <c r="AS161"/>
  <c r="AX161"/>
  <c r="BC161"/>
  <c r="BH161"/>
  <c r="BM161"/>
  <c r="BR161"/>
  <c r="CH161"/>
  <c r="CE161"/>
  <c r="I162"/>
  <c r="N162"/>
  <c r="S162"/>
  <c r="W162"/>
  <c r="AC162"/>
  <c r="CI162"/>
  <c r="AS162"/>
  <c r="BZ162"/>
  <c r="CF162"/>
  <c r="N163"/>
  <c r="S163"/>
  <c r="X163"/>
  <c r="AM163"/>
  <c r="BA163"/>
  <c r="BG163"/>
  <c r="BK163"/>
  <c r="BQ163"/>
  <c r="BZ163"/>
  <c r="T164"/>
  <c r="CH164"/>
  <c r="BA164"/>
  <c r="CI165"/>
  <c r="CM165" s="1"/>
  <c r="BZ165"/>
  <c r="AL166"/>
  <c r="BA166"/>
  <c r="R167"/>
  <c r="R169"/>
  <c r="R170"/>
  <c r="CI170"/>
  <c r="BC170"/>
  <c r="J171"/>
  <c r="O171"/>
  <c r="T171"/>
  <c r="Y171"/>
  <c r="AN171"/>
  <c r="AS171"/>
  <c r="AV171"/>
  <c r="CA171"/>
  <c r="BA172"/>
  <c r="BG172"/>
  <c r="BK172"/>
  <c r="BP172"/>
  <c r="BZ172"/>
  <c r="J173"/>
  <c r="O173"/>
  <c r="T173"/>
  <c r="Y173"/>
  <c r="AN173"/>
  <c r="AS173"/>
  <c r="AV173"/>
  <c r="BZ173"/>
  <c r="BA174"/>
  <c r="BG174"/>
  <c r="BK174"/>
  <c r="BQ174"/>
  <c r="CA174"/>
  <c r="J175"/>
  <c r="O175"/>
  <c r="T175"/>
  <c r="Y175"/>
  <c r="AN175"/>
  <c r="AS175"/>
  <c r="AV175"/>
  <c r="BZ175"/>
  <c r="BA176"/>
  <c r="BG176"/>
  <c r="BK176"/>
  <c r="BP176"/>
  <c r="N177"/>
  <c r="S177"/>
  <c r="X177"/>
  <c r="AL177"/>
  <c r="BA177"/>
  <c r="BG177"/>
  <c r="BK177"/>
  <c r="BP177"/>
  <c r="CA177"/>
  <c r="J178"/>
  <c r="O178"/>
  <c r="T178"/>
  <c r="Y178"/>
  <c r="AN178"/>
  <c r="AS178"/>
  <c r="AV178"/>
  <c r="CA178"/>
  <c r="BA179"/>
  <c r="BG179"/>
  <c r="BK179"/>
  <c r="BP179"/>
  <c r="N180"/>
  <c r="R180"/>
  <c r="X180"/>
  <c r="AL180"/>
  <c r="BA180"/>
  <c r="BG180"/>
  <c r="BK180"/>
  <c r="BP180"/>
  <c r="CA180"/>
  <c r="J181"/>
  <c r="O181"/>
  <c r="T181"/>
  <c r="Y181"/>
  <c r="AN181"/>
  <c r="AS181"/>
  <c r="AV181"/>
  <c r="CA181"/>
  <c r="BA182"/>
  <c r="BG182"/>
  <c r="BK182"/>
  <c r="BP182"/>
  <c r="BZ182"/>
  <c r="J183"/>
  <c r="O183"/>
  <c r="T183"/>
  <c r="Y183"/>
  <c r="AN183"/>
  <c r="AS183"/>
  <c r="AV183"/>
  <c r="BZ183"/>
  <c r="BA184"/>
  <c r="BG184"/>
  <c r="BK184"/>
  <c r="BP184"/>
  <c r="CA184"/>
  <c r="J185"/>
  <c r="O185"/>
  <c r="T185"/>
  <c r="Y185"/>
  <c r="AN185"/>
  <c r="AS185"/>
  <c r="AV185"/>
  <c r="BZ185"/>
  <c r="CI186"/>
  <c r="CM186" s="1"/>
  <c r="BA186"/>
  <c r="BG186"/>
  <c r="BK186"/>
  <c r="BP186"/>
  <c r="BV186"/>
  <c r="BZ186"/>
  <c r="BA187"/>
  <c r="BG187"/>
  <c r="BK187"/>
  <c r="BP187"/>
  <c r="BZ187"/>
  <c r="J188"/>
  <c r="O188"/>
  <c r="T188"/>
  <c r="Y188"/>
  <c r="AN188"/>
  <c r="AS188"/>
  <c r="AV188"/>
  <c r="BZ188"/>
  <c r="BA189"/>
  <c r="BG189"/>
  <c r="BK189"/>
  <c r="BW190"/>
  <c r="CB190"/>
  <c r="J191"/>
  <c r="O191"/>
  <c r="T191"/>
  <c r="Y191"/>
  <c r="AN191"/>
  <c r="AS191"/>
  <c r="AX191"/>
  <c r="BC191"/>
  <c r="BH191"/>
  <c r="BM191"/>
  <c r="BR191"/>
  <c r="CB191"/>
  <c r="O192"/>
  <c r="T192"/>
  <c r="Y192"/>
  <c r="AH192"/>
  <c r="BA192"/>
  <c r="BC192"/>
  <c r="BH192"/>
  <c r="N193"/>
  <c r="O193"/>
  <c r="T193"/>
  <c r="AL193"/>
  <c r="AN193"/>
  <c r="AS193"/>
  <c r="AV193"/>
  <c r="AN194"/>
  <c r="AS194"/>
  <c r="CI194"/>
  <c r="BK194"/>
  <c r="BM194"/>
  <c r="BR194"/>
  <c r="CB194"/>
  <c r="CI195"/>
  <c r="W195"/>
  <c r="Y195"/>
  <c r="AN195"/>
  <c r="BC195"/>
  <c r="BH195"/>
  <c r="BM195"/>
  <c r="BR195"/>
  <c r="AN196"/>
  <c r="AS196"/>
  <c r="BF196"/>
  <c r="BH196"/>
  <c r="BM196"/>
  <c r="I197"/>
  <c r="J197"/>
  <c r="O197"/>
  <c r="AL197"/>
  <c r="AN197"/>
  <c r="AS197"/>
  <c r="AV197"/>
  <c r="BZ197"/>
  <c r="CB197"/>
  <c r="O198"/>
  <c r="T198"/>
  <c r="Y198"/>
  <c r="AN198"/>
  <c r="AS198"/>
  <c r="BK198"/>
  <c r="BM198"/>
  <c r="BR198"/>
  <c r="BV198"/>
  <c r="I199"/>
  <c r="J199"/>
  <c r="O199"/>
  <c r="AC199"/>
  <c r="AD199"/>
  <c r="AI199"/>
  <c r="AW199"/>
  <c r="AX199"/>
  <c r="BC199"/>
  <c r="BQ199"/>
  <c r="BR199"/>
  <c r="CB199"/>
  <c r="CG199"/>
  <c r="O200"/>
  <c r="T200"/>
  <c r="Y200"/>
  <c r="AD200"/>
  <c r="AG200"/>
  <c r="AL200"/>
  <c r="AQ200"/>
  <c r="BC200"/>
  <c r="BH200"/>
  <c r="BM200"/>
  <c r="BR200"/>
  <c r="CA200"/>
  <c r="CF200"/>
  <c r="CH201"/>
  <c r="CM201" s="1"/>
  <c r="N201"/>
  <c r="R201"/>
  <c r="W201"/>
  <c r="AH201"/>
  <c r="BZ201"/>
  <c r="AL202"/>
  <c r="AQ202"/>
  <c r="CI202"/>
  <c r="BH202"/>
  <c r="BM202"/>
  <c r="BR202"/>
  <c r="CA202"/>
  <c r="J203"/>
  <c r="O203"/>
  <c r="T203"/>
  <c r="Y203"/>
  <c r="AN203"/>
  <c r="AS203"/>
  <c r="AV203"/>
  <c r="BZ203"/>
  <c r="AL204"/>
  <c r="AQ204"/>
  <c r="CI204"/>
  <c r="BH204"/>
  <c r="BM204"/>
  <c r="BR204"/>
  <c r="BZ204"/>
  <c r="J205"/>
  <c r="O205"/>
  <c r="T205"/>
  <c r="Y205"/>
  <c r="AN205"/>
  <c r="AS205"/>
  <c r="AV205"/>
  <c r="BZ205"/>
  <c r="AL206"/>
  <c r="AQ206"/>
  <c r="CI206"/>
  <c r="BH206"/>
  <c r="BM206"/>
  <c r="BR206"/>
  <c r="BZ206"/>
  <c r="J207"/>
  <c r="O207"/>
  <c r="T207"/>
  <c r="Y207"/>
  <c r="AN207"/>
  <c r="AS207"/>
  <c r="AV207"/>
  <c r="BZ207"/>
  <c r="AM208"/>
  <c r="BA208"/>
  <c r="I209"/>
  <c r="N209"/>
  <c r="R209"/>
  <c r="W209"/>
  <c r="AM209"/>
  <c r="AQ209"/>
  <c r="CH209"/>
  <c r="BF209"/>
  <c r="BK209"/>
  <c r="BP209"/>
  <c r="CB209"/>
  <c r="I210"/>
  <c r="N210"/>
  <c r="R210"/>
  <c r="X210"/>
  <c r="AL210"/>
  <c r="AR210"/>
  <c r="CI210"/>
  <c r="BH210"/>
  <c r="BM210"/>
  <c r="BR210"/>
  <c r="BZ210"/>
  <c r="J211"/>
  <c r="O211"/>
  <c r="T211"/>
  <c r="Y211"/>
  <c r="AN211"/>
  <c r="AS211"/>
  <c r="AV211"/>
  <c r="BZ211"/>
  <c r="BA212"/>
  <c r="BF212"/>
  <c r="BK212"/>
  <c r="BP212"/>
  <c r="H213"/>
  <c r="N213"/>
  <c r="R213"/>
  <c r="W213"/>
  <c r="AL213"/>
  <c r="AR213"/>
  <c r="CH213"/>
  <c r="BF213"/>
  <c r="BK213"/>
  <c r="BP213"/>
  <c r="CB213"/>
  <c r="CH214"/>
  <c r="CM214" s="1"/>
  <c r="N214"/>
  <c r="R214"/>
  <c r="X214"/>
  <c r="AM214"/>
  <c r="BA214"/>
  <c r="BG214"/>
  <c r="BK214"/>
  <c r="BP214"/>
  <c r="CB214"/>
  <c r="H215"/>
  <c r="N215"/>
  <c r="R215"/>
  <c r="X215"/>
  <c r="AM215"/>
  <c r="BA215"/>
  <c r="BF215"/>
  <c r="BK215"/>
  <c r="BP215"/>
  <c r="BZ215"/>
  <c r="O216"/>
  <c r="T216"/>
  <c r="Y216"/>
  <c r="AN216"/>
  <c r="AS216"/>
  <c r="AV216"/>
  <c r="H217"/>
  <c r="N217"/>
  <c r="S217"/>
  <c r="X217"/>
  <c r="AM217"/>
  <c r="AR217"/>
  <c r="CH217"/>
  <c r="BH217"/>
  <c r="BM217"/>
  <c r="BR217"/>
  <c r="BW217"/>
  <c r="CB217"/>
  <c r="S218"/>
  <c r="CI218"/>
  <c r="BC218"/>
  <c r="CI219"/>
  <c r="CM219" s="1"/>
  <c r="AM219"/>
  <c r="BA219"/>
  <c r="BM219"/>
  <c r="CI220"/>
  <c r="CM220" s="1"/>
  <c r="O220"/>
  <c r="T220"/>
  <c r="Y220"/>
  <c r="AD220"/>
  <c r="AI220"/>
  <c r="AN220"/>
  <c r="AS220"/>
  <c r="BA220"/>
  <c r="BG220"/>
  <c r="BK220"/>
  <c r="BQ220"/>
  <c r="CB220"/>
  <c r="CG220"/>
  <c r="J221"/>
  <c r="O221"/>
  <c r="T221"/>
  <c r="Y221"/>
  <c r="AN221"/>
  <c r="AS221"/>
  <c r="AV221"/>
  <c r="CA221"/>
  <c r="CI222"/>
  <c r="CM222" s="1"/>
  <c r="BA222"/>
  <c r="BC222"/>
  <c r="BH222"/>
  <c r="N223"/>
  <c r="O223"/>
  <c r="T223"/>
  <c r="AR223"/>
  <c r="AS223"/>
  <c r="AV223"/>
  <c r="CA223"/>
  <c r="CB223"/>
  <c r="O224"/>
  <c r="T224"/>
  <c r="Y224"/>
  <c r="AD224"/>
  <c r="BC224"/>
  <c r="BH224"/>
  <c r="BM224"/>
  <c r="BR224"/>
  <c r="CH225"/>
  <c r="CM225" s="1"/>
  <c r="J225"/>
  <c r="O225"/>
  <c r="AN225"/>
  <c r="Y226"/>
  <c r="CH230"/>
  <c r="AX226"/>
  <c r="AV226"/>
  <c r="AX230"/>
  <c r="AV230"/>
  <c r="CH171"/>
  <c r="CH173"/>
  <c r="CH175"/>
  <c r="CH178"/>
  <c r="CH181"/>
  <c r="CH183"/>
  <c r="CH185"/>
  <c r="CH188"/>
  <c r="CB189"/>
  <c r="CI192"/>
  <c r="BM192"/>
  <c r="Y193"/>
  <c r="BC194"/>
  <c r="O195"/>
  <c r="AS195"/>
  <c r="CB195"/>
  <c r="CI196"/>
  <c r="BR196"/>
  <c r="T197"/>
  <c r="BC198"/>
  <c r="CI198"/>
  <c r="T199"/>
  <c r="AN199"/>
  <c r="BH199"/>
  <c r="CH203"/>
  <c r="CH205"/>
  <c r="CH207"/>
  <c r="CH211"/>
  <c r="CH221"/>
  <c r="BM222"/>
  <c r="Y223"/>
  <c r="AN224"/>
  <c r="CI224"/>
  <c r="CB224"/>
  <c r="T225"/>
  <c r="CG225"/>
  <c r="CB227"/>
  <c r="AC225"/>
  <c r="AD225"/>
  <c r="AI225"/>
  <c r="CB225"/>
  <c r="N226"/>
  <c r="O226"/>
  <c r="T226"/>
  <c r="AR226"/>
  <c r="AS226"/>
  <c r="CA226"/>
  <c r="CB226"/>
  <c r="J227"/>
  <c r="O227"/>
  <c r="T227"/>
  <c r="Y227"/>
  <c r="AN227"/>
  <c r="AS227"/>
  <c r="AX227"/>
  <c r="BC227"/>
  <c r="BH227"/>
  <c r="BM227"/>
  <c r="BR227"/>
  <c r="CI228"/>
  <c r="CA228"/>
  <c r="BA229"/>
  <c r="BF229"/>
  <c r="BK229"/>
  <c r="BP229"/>
  <c r="CA229"/>
  <c r="J230"/>
  <c r="O230"/>
  <c r="T230"/>
  <c r="Y230"/>
  <c r="AN230"/>
  <c r="AS230"/>
  <c r="BZ230"/>
  <c r="BA231"/>
  <c r="BG231"/>
  <c r="BL231"/>
  <c r="BP231"/>
  <c r="I232"/>
  <c r="M232"/>
  <c r="R232"/>
  <c r="W232"/>
  <c r="AL232"/>
  <c r="AR232"/>
  <c r="CH232"/>
  <c r="BF232"/>
  <c r="BL232"/>
  <c r="BQ232"/>
  <c r="CB232"/>
  <c r="CH233"/>
  <c r="CM233" s="1"/>
  <c r="M233"/>
  <c r="R233"/>
  <c r="W233"/>
  <c r="AC233"/>
  <c r="AH233"/>
  <c r="AL233"/>
  <c r="AQ233"/>
  <c r="BC233"/>
  <c r="BH233"/>
  <c r="BM233"/>
  <c r="BR233"/>
  <c r="CI234"/>
  <c r="CM234" s="1"/>
  <c r="BA234"/>
  <c r="BG234"/>
  <c r="BK234"/>
  <c r="BQ234"/>
  <c r="BA235"/>
  <c r="BF235"/>
  <c r="BK235"/>
  <c r="BQ235"/>
  <c r="I236"/>
  <c r="N236"/>
  <c r="R236"/>
  <c r="W236"/>
  <c r="AL236"/>
  <c r="AQ236"/>
  <c r="CH236"/>
  <c r="BF236"/>
  <c r="BK236"/>
  <c r="BQ236"/>
  <c r="CB236"/>
  <c r="I237"/>
  <c r="N237"/>
  <c r="R237"/>
  <c r="W237"/>
  <c r="AM237"/>
  <c r="AQ237"/>
  <c r="CI237"/>
  <c r="BH237"/>
  <c r="BM237"/>
  <c r="BR237"/>
  <c r="BZ237"/>
  <c r="J238"/>
  <c r="O238"/>
  <c r="T238"/>
  <c r="Y238"/>
  <c r="AN238"/>
  <c r="AS238"/>
  <c r="AV238"/>
  <c r="CA238"/>
  <c r="BA239"/>
  <c r="BG239"/>
  <c r="BK239"/>
  <c r="BQ239"/>
  <c r="I240"/>
  <c r="M240"/>
  <c r="R240"/>
  <c r="W240"/>
  <c r="AC240"/>
  <c r="BA240"/>
  <c r="BF240"/>
  <c r="BK240"/>
  <c r="BQ240"/>
  <c r="BA241"/>
  <c r="BF241"/>
  <c r="BK241"/>
  <c r="BP241"/>
  <c r="CA241"/>
  <c r="O242"/>
  <c r="T242"/>
  <c r="Y242"/>
  <c r="AN242"/>
  <c r="BC242"/>
  <c r="BH242"/>
  <c r="BM242"/>
  <c r="BR242"/>
  <c r="BU242"/>
  <c r="I243"/>
  <c r="N243"/>
  <c r="R243"/>
  <c r="W243"/>
  <c r="AL243"/>
  <c r="AR243"/>
  <c r="CH243"/>
  <c r="BG243"/>
  <c r="BK243"/>
  <c r="BP243"/>
  <c r="CB243"/>
  <c r="I244"/>
  <c r="N244"/>
  <c r="R244"/>
  <c r="W244"/>
  <c r="AM244"/>
  <c r="AQ244"/>
  <c r="CI244"/>
  <c r="BH244"/>
  <c r="BM244"/>
  <c r="BR244"/>
  <c r="CA244"/>
  <c r="CI245"/>
  <c r="O245"/>
  <c r="T245"/>
  <c r="Y245"/>
  <c r="AD245"/>
  <c r="AL245"/>
  <c r="AQ245"/>
  <c r="BC245"/>
  <c r="BH245"/>
  <c r="BM245"/>
  <c r="BR245"/>
  <c r="H246"/>
  <c r="J246"/>
  <c r="O246"/>
  <c r="AL246"/>
  <c r="AN246"/>
  <c r="AS246"/>
  <c r="AV246"/>
  <c r="CI247"/>
  <c r="AQ248"/>
  <c r="AS248"/>
  <c r="AV248"/>
  <c r="CA248"/>
  <c r="CF248"/>
  <c r="I249"/>
  <c r="M249"/>
  <c r="R249"/>
  <c r="W249"/>
  <c r="AC249"/>
  <c r="BA249"/>
  <c r="BF249"/>
  <c r="BL249"/>
  <c r="BQ249"/>
  <c r="CI250"/>
  <c r="CM250" s="1"/>
  <c r="CA250"/>
  <c r="AL251"/>
  <c r="AQ251"/>
  <c r="BA251"/>
  <c r="BF251"/>
  <c r="BK251"/>
  <c r="BQ251"/>
  <c r="CB251"/>
  <c r="CG251"/>
  <c r="J252"/>
  <c r="O252"/>
  <c r="T252"/>
  <c r="Y252"/>
  <c r="AD252"/>
  <c r="CH252"/>
  <c r="AQ252"/>
  <c r="BC252"/>
  <c r="BH252"/>
  <c r="BM252"/>
  <c r="BR252"/>
  <c r="BU252"/>
  <c r="AL253"/>
  <c r="AQ253"/>
  <c r="BA253"/>
  <c r="BF253"/>
  <c r="BK253"/>
  <c r="BQ253"/>
  <c r="CB253"/>
  <c r="CG253"/>
  <c r="J254"/>
  <c r="O254"/>
  <c r="T254"/>
  <c r="Y254"/>
  <c r="AD254"/>
  <c r="CH254"/>
  <c r="AQ254"/>
  <c r="BC254"/>
  <c r="BH254"/>
  <c r="BM254"/>
  <c r="BR254"/>
  <c r="BU254"/>
  <c r="S256"/>
  <c r="CI256"/>
  <c r="BC256"/>
  <c r="J257"/>
  <c r="O257"/>
  <c r="T257"/>
  <c r="W257"/>
  <c r="BZ257"/>
  <c r="AM258"/>
  <c r="BA258"/>
  <c r="S259"/>
  <c r="CH259"/>
  <c r="BA259"/>
  <c r="BK259"/>
  <c r="AL260"/>
  <c r="AQ260"/>
  <c r="BA260"/>
  <c r="BF260"/>
  <c r="BK260"/>
  <c r="BQ260"/>
  <c r="CB260"/>
  <c r="CG260"/>
  <c r="J261"/>
  <c r="O261"/>
  <c r="CH261"/>
  <c r="AQ261"/>
  <c r="CH238"/>
  <c r="CB245"/>
  <c r="T246"/>
  <c r="CH257"/>
  <c r="G262"/>
  <c r="CI9"/>
  <c r="AO262"/>
  <c r="AS9"/>
  <c r="BX262"/>
  <c r="CB9"/>
  <c r="CH12"/>
  <c r="J12"/>
  <c r="CH14"/>
  <c r="J14"/>
  <c r="CL21"/>
  <c r="CL25"/>
  <c r="CK25"/>
  <c r="CJ30"/>
  <c r="CL30"/>
  <c r="CK33"/>
  <c r="CL40"/>
  <c r="CJ40"/>
  <c r="CL50"/>
  <c r="CK53"/>
  <c r="CL53"/>
  <c r="CL55"/>
  <c r="CL61"/>
  <c r="CL73"/>
  <c r="CJ73"/>
  <c r="CL76"/>
  <c r="CJ78"/>
  <c r="CL78"/>
  <c r="O9"/>
  <c r="Q262"/>
  <c r="Y9"/>
  <c r="AA262"/>
  <c r="AQ9"/>
  <c r="AZ262"/>
  <c r="BH9"/>
  <c r="BJ262"/>
  <c r="BR9"/>
  <c r="BZ9"/>
  <c r="I10"/>
  <c r="R10"/>
  <c r="AC10"/>
  <c r="AL10"/>
  <c r="BA10"/>
  <c r="BL10"/>
  <c r="CE10"/>
  <c r="CI11"/>
  <c r="M11"/>
  <c r="W11"/>
  <c r="AQ11"/>
  <c r="BA11"/>
  <c r="BK11"/>
  <c r="CA11"/>
  <c r="CH11"/>
  <c r="I12"/>
  <c r="R12"/>
  <c r="AC12"/>
  <c r="AL12"/>
  <c r="AN12"/>
  <c r="BA12"/>
  <c r="BL12"/>
  <c r="CF12"/>
  <c r="CI13"/>
  <c r="M13"/>
  <c r="W13"/>
  <c r="AQ13"/>
  <c r="AX13"/>
  <c r="BG13"/>
  <c r="BQ13"/>
  <c r="CA13"/>
  <c r="CH13"/>
  <c r="I14"/>
  <c r="R14"/>
  <c r="AC14"/>
  <c r="AL14"/>
  <c r="AN14"/>
  <c r="BA14"/>
  <c r="BK14"/>
  <c r="BZ14"/>
  <c r="CH15"/>
  <c r="J15"/>
  <c r="R15"/>
  <c r="AC15"/>
  <c r="AL15"/>
  <c r="BA15"/>
  <c r="BK15"/>
  <c r="CF15"/>
  <c r="M16"/>
  <c r="W16"/>
  <c r="AG16"/>
  <c r="AQ16"/>
  <c r="BG16"/>
  <c r="BQ16"/>
  <c r="CA16"/>
  <c r="CH17"/>
  <c r="J17"/>
  <c r="S17"/>
  <c r="AL17"/>
  <c r="BG17"/>
  <c r="BQ17"/>
  <c r="N18"/>
  <c r="O18"/>
  <c r="W18"/>
  <c r="AG18"/>
  <c r="AQ18"/>
  <c r="BF18"/>
  <c r="BQ18"/>
  <c r="BW18"/>
  <c r="CE18"/>
  <c r="CI19"/>
  <c r="CM19" s="1"/>
  <c r="N19"/>
  <c r="AJ262"/>
  <c r="AN9"/>
  <c r="AT262"/>
  <c r="AV9"/>
  <c r="CC262"/>
  <c r="CG9"/>
  <c r="AE262"/>
  <c r="AI10"/>
  <c r="CL19"/>
  <c r="CK20"/>
  <c r="CL22"/>
  <c r="CK22"/>
  <c r="CL26"/>
  <c r="CJ26"/>
  <c r="CK37"/>
  <c r="CJ42"/>
  <c r="CL42"/>
  <c r="CL44"/>
  <c r="CJ44"/>
  <c r="CJ49"/>
  <c r="CK51"/>
  <c r="CJ60"/>
  <c r="CL69"/>
  <c r="AL9"/>
  <c r="CF9"/>
  <c r="M10"/>
  <c r="W10"/>
  <c r="AH10"/>
  <c r="AQ10"/>
  <c r="BZ10"/>
  <c r="CH10"/>
  <c r="CM10" s="1"/>
  <c r="I11"/>
  <c r="R11"/>
  <c r="AB11"/>
  <c r="AB262" s="1"/>
  <c r="CE11"/>
  <c r="M12"/>
  <c r="W12"/>
  <c r="BF12"/>
  <c r="BQ12"/>
  <c r="AL13"/>
  <c r="CF13"/>
  <c r="M14"/>
  <c r="W14"/>
  <c r="BF14"/>
  <c r="BQ14"/>
  <c r="BF15"/>
  <c r="BQ15"/>
  <c r="BA16"/>
  <c r="BK16"/>
  <c r="CL16"/>
  <c r="CA17"/>
  <c r="CJ18"/>
  <c r="BA18"/>
  <c r="BK18"/>
  <c r="CH84"/>
  <c r="J84"/>
  <c r="CH88"/>
  <c r="J88"/>
  <c r="CH98"/>
  <c r="J98"/>
  <c r="CH105"/>
  <c r="CM105" s="1"/>
  <c r="J105"/>
  <c r="CJ117"/>
  <c r="CL118"/>
  <c r="CJ118"/>
  <c r="CJ125"/>
  <c r="CL125"/>
  <c r="CJ127"/>
  <c r="CL127"/>
  <c r="CJ128"/>
  <c r="CL128"/>
  <c r="F262"/>
  <c r="I9"/>
  <c r="K262"/>
  <c r="M9"/>
  <c r="P262"/>
  <c r="R9"/>
  <c r="U262"/>
  <c r="W9"/>
  <c r="Z262"/>
  <c r="AC9"/>
  <c r="AK262"/>
  <c r="AP262"/>
  <c r="AY262"/>
  <c r="BA9"/>
  <c r="BD262"/>
  <c r="BF9"/>
  <c r="BI262"/>
  <c r="BK9"/>
  <c r="BN262"/>
  <c r="BQ9"/>
  <c r="BY262"/>
  <c r="CD262"/>
  <c r="AF262"/>
  <c r="BS262"/>
  <c r="BW11"/>
  <c r="I15"/>
  <c r="I16"/>
  <c r="I17"/>
  <c r="I18"/>
  <c r="I19"/>
  <c r="BC19"/>
  <c r="BH19"/>
  <c r="BM19"/>
  <c r="BR19"/>
  <c r="H20"/>
  <c r="BC20"/>
  <c r="BH20"/>
  <c r="BM20"/>
  <c r="BR20"/>
  <c r="I21"/>
  <c r="BC21"/>
  <c r="BH21"/>
  <c r="BM21"/>
  <c r="BR21"/>
  <c r="BU21"/>
  <c r="I22"/>
  <c r="CB22"/>
  <c r="BC23"/>
  <c r="BH23"/>
  <c r="BM23"/>
  <c r="BR23"/>
  <c r="BU23"/>
  <c r="CI23"/>
  <c r="J24"/>
  <c r="O24"/>
  <c r="T24"/>
  <c r="Y24"/>
  <c r="AD24"/>
  <c r="BC24"/>
  <c r="BH24"/>
  <c r="BM24"/>
  <c r="BR24"/>
  <c r="CH24"/>
  <c r="CM24" s="1"/>
  <c r="I25"/>
  <c r="CB25"/>
  <c r="H26"/>
  <c r="CB26"/>
  <c r="BC27"/>
  <c r="BH27"/>
  <c r="BM27"/>
  <c r="BR27"/>
  <c r="BU27"/>
  <c r="CI27"/>
  <c r="T28"/>
  <c r="BK28"/>
  <c r="CH28"/>
  <c r="BC29"/>
  <c r="BH29"/>
  <c r="BM29"/>
  <c r="BR29"/>
  <c r="BU29"/>
  <c r="CI29"/>
  <c r="T30"/>
  <c r="T31"/>
  <c r="BK31"/>
  <c r="CH31"/>
  <c r="AN32"/>
  <c r="AS32"/>
  <c r="AV32"/>
  <c r="CB32"/>
  <c r="CG32"/>
  <c r="CI32"/>
  <c r="J33"/>
  <c r="O33"/>
  <c r="T33"/>
  <c r="Y33"/>
  <c r="AN33"/>
  <c r="AS33"/>
  <c r="AX33"/>
  <c r="BC33"/>
  <c r="BH33"/>
  <c r="BM33"/>
  <c r="BR33"/>
  <c r="J34"/>
  <c r="O34"/>
  <c r="T34"/>
  <c r="Y34"/>
  <c r="AN34"/>
  <c r="AS34"/>
  <c r="AV34"/>
  <c r="CB34"/>
  <c r="CH34"/>
  <c r="CM34" s="1"/>
  <c r="BC35"/>
  <c r="BH35"/>
  <c r="BM35"/>
  <c r="BR35"/>
  <c r="CI35"/>
  <c r="J36"/>
  <c r="O36"/>
  <c r="T36"/>
  <c r="Y36"/>
  <c r="AD36"/>
  <c r="AH36"/>
  <c r="BC36"/>
  <c r="BH36"/>
  <c r="BM36"/>
  <c r="BR36"/>
  <c r="BU36"/>
  <c r="CH36"/>
  <c r="I37"/>
  <c r="CB37"/>
  <c r="AN38"/>
  <c r="AS38"/>
  <c r="AV38"/>
  <c r="CB38"/>
  <c r="CG38"/>
  <c r="CI38"/>
  <c r="J39"/>
  <c r="O39"/>
  <c r="T39"/>
  <c r="Y39"/>
  <c r="AN39"/>
  <c r="AS39"/>
  <c r="AV39"/>
  <c r="CB39"/>
  <c r="CH39"/>
  <c r="I40"/>
  <c r="CB40"/>
  <c r="CB41"/>
  <c r="CG41"/>
  <c r="CI41"/>
  <c r="J42"/>
  <c r="O42"/>
  <c r="T42"/>
  <c r="Y42"/>
  <c r="AN42"/>
  <c r="AS42"/>
  <c r="AX42"/>
  <c r="BC42"/>
  <c r="BH42"/>
  <c r="BM42"/>
  <c r="BR42"/>
  <c r="J43"/>
  <c r="O43"/>
  <c r="T43"/>
  <c r="Y43"/>
  <c r="AD43"/>
  <c r="BC43"/>
  <c r="BH43"/>
  <c r="BM43"/>
  <c r="BR43"/>
  <c r="BU43"/>
  <c r="CH43"/>
  <c r="CM43" s="1"/>
  <c r="H44"/>
  <c r="CB44"/>
  <c r="AH45"/>
  <c r="BC45"/>
  <c r="BH45"/>
  <c r="BM45"/>
  <c r="BR45"/>
  <c r="CI45"/>
  <c r="J46"/>
  <c r="O46"/>
  <c r="T46"/>
  <c r="Y46"/>
  <c r="AN46"/>
  <c r="AS46"/>
  <c r="AV46"/>
  <c r="CB46"/>
  <c r="CH46"/>
  <c r="BC47"/>
  <c r="BH47"/>
  <c r="BM47"/>
  <c r="BR47"/>
  <c r="CI47"/>
  <c r="J48"/>
  <c r="O48"/>
  <c r="T48"/>
  <c r="Y48"/>
  <c r="AD48"/>
  <c r="BC48"/>
  <c r="BH48"/>
  <c r="BM48"/>
  <c r="BR48"/>
  <c r="CH48"/>
  <c r="CM48" s="1"/>
  <c r="I49"/>
  <c r="BC49"/>
  <c r="BH49"/>
  <c r="BM49"/>
  <c r="BR49"/>
  <c r="I50"/>
  <c r="BC50"/>
  <c r="BH50"/>
  <c r="BM50"/>
  <c r="BR50"/>
  <c r="BU50"/>
  <c r="I51"/>
  <c r="BC51"/>
  <c r="BH51"/>
  <c r="BM51"/>
  <c r="BR51"/>
  <c r="AN52"/>
  <c r="AS52"/>
  <c r="AV52"/>
  <c r="CB52"/>
  <c r="CG52"/>
  <c r="CI52"/>
  <c r="J53"/>
  <c r="O53"/>
  <c r="T53"/>
  <c r="Y53"/>
  <c r="AD53"/>
  <c r="AG53"/>
  <c r="CB53"/>
  <c r="CG53"/>
  <c r="J54"/>
  <c r="O54"/>
  <c r="T54"/>
  <c r="Y54"/>
  <c r="AD54"/>
  <c r="AG54"/>
  <c r="BC54"/>
  <c r="BH54"/>
  <c r="BM54"/>
  <c r="BR54"/>
  <c r="BV54"/>
  <c r="CH54"/>
  <c r="I55"/>
  <c r="BC55"/>
  <c r="BH55"/>
  <c r="BM55"/>
  <c r="BR55"/>
  <c r="AN56"/>
  <c r="AS56"/>
  <c r="AV56"/>
  <c r="CB56"/>
  <c r="CG56"/>
  <c r="CI56"/>
  <c r="J57"/>
  <c r="O57"/>
  <c r="T57"/>
  <c r="Y57"/>
  <c r="AD57"/>
  <c r="AG57"/>
  <c r="BC57"/>
  <c r="BH57"/>
  <c r="BM57"/>
  <c r="BR57"/>
  <c r="CH57"/>
  <c r="CM57" s="1"/>
  <c r="AN58"/>
  <c r="AS58"/>
  <c r="AV58"/>
  <c r="CB58"/>
  <c r="CG58"/>
  <c r="CI58"/>
  <c r="J59"/>
  <c r="O59"/>
  <c r="T59"/>
  <c r="Y59"/>
  <c r="AD59"/>
  <c r="AG59"/>
  <c r="BC59"/>
  <c r="BH59"/>
  <c r="BM59"/>
  <c r="BR59"/>
  <c r="CH59"/>
  <c r="CM59" s="1"/>
  <c r="I60"/>
  <c r="BC60"/>
  <c r="BH60"/>
  <c r="BM60"/>
  <c r="BR60"/>
  <c r="I61"/>
  <c r="BA61"/>
  <c r="AN62"/>
  <c r="AS62"/>
  <c r="AV62"/>
  <c r="CB62"/>
  <c r="CG62"/>
  <c r="CI62"/>
  <c r="J63"/>
  <c r="O63"/>
  <c r="T63"/>
  <c r="Y63"/>
  <c r="AD63"/>
  <c r="BC63"/>
  <c r="BH63"/>
  <c r="BM63"/>
  <c r="BR63"/>
  <c r="BU63"/>
  <c r="CH63"/>
  <c r="CM63" s="1"/>
  <c r="BC64"/>
  <c r="BH64"/>
  <c r="BM64"/>
  <c r="BR64"/>
  <c r="CI64"/>
  <c r="J65"/>
  <c r="O65"/>
  <c r="T65"/>
  <c r="Y65"/>
  <c r="AN65"/>
  <c r="AS65"/>
  <c r="AV65"/>
  <c r="CB65"/>
  <c r="CH65"/>
  <c r="AH66"/>
  <c r="BC66"/>
  <c r="BH66"/>
  <c r="BM66"/>
  <c r="BR66"/>
  <c r="CI66"/>
  <c r="J67"/>
  <c r="O67"/>
  <c r="T67"/>
  <c r="Y67"/>
  <c r="AN67"/>
  <c r="AS67"/>
  <c r="AV67"/>
  <c r="CB67"/>
  <c r="CH67"/>
  <c r="CM67" s="1"/>
  <c r="AN68"/>
  <c r="AS68"/>
  <c r="AV68"/>
  <c r="CB68"/>
  <c r="CG68"/>
  <c r="CI68"/>
  <c r="J69"/>
  <c r="O69"/>
  <c r="T69"/>
  <c r="Y69"/>
  <c r="AD69"/>
  <c r="AG69"/>
  <c r="CB69"/>
  <c r="CG69"/>
  <c r="J70"/>
  <c r="O70"/>
  <c r="T70"/>
  <c r="Y70"/>
  <c r="AD70"/>
  <c r="AG70"/>
  <c r="BC70"/>
  <c r="BH70"/>
  <c r="BM70"/>
  <c r="BR70"/>
  <c r="CH70"/>
  <c r="CM70" s="1"/>
  <c r="AN71"/>
  <c r="AS71"/>
  <c r="AV71"/>
  <c r="CB71"/>
  <c r="CG71"/>
  <c r="CI71"/>
  <c r="J72"/>
  <c r="O72"/>
  <c r="T72"/>
  <c r="Y72"/>
  <c r="AD72"/>
  <c r="BC72"/>
  <c r="BH72"/>
  <c r="BM72"/>
  <c r="BR72"/>
  <c r="CH72"/>
  <c r="I73"/>
  <c r="BC73"/>
  <c r="BH73"/>
  <c r="BM73"/>
  <c r="BR73"/>
  <c r="BW73"/>
  <c r="CB73"/>
  <c r="BC74"/>
  <c r="BH74"/>
  <c r="BM74"/>
  <c r="BR74"/>
  <c r="BU74"/>
  <c r="CI74"/>
  <c r="J75"/>
  <c r="O75"/>
  <c r="T75"/>
  <c r="Y75"/>
  <c r="AD75"/>
  <c r="AI75"/>
  <c r="AN75"/>
  <c r="AS75"/>
  <c r="AX75"/>
  <c r="BC75"/>
  <c r="BH75"/>
  <c r="BM75"/>
  <c r="BR75"/>
  <c r="CH75"/>
  <c r="CM75" s="1"/>
  <c r="I76"/>
  <c r="BC76"/>
  <c r="BH76"/>
  <c r="BM76"/>
  <c r="BR76"/>
  <c r="AN77"/>
  <c r="AS77"/>
  <c r="AV77"/>
  <c r="CB77"/>
  <c r="CG77"/>
  <c r="CI77"/>
  <c r="J78"/>
  <c r="O78"/>
  <c r="T78"/>
  <c r="Y78"/>
  <c r="AD78"/>
  <c r="CB78"/>
  <c r="CG78"/>
  <c r="J79"/>
  <c r="O79"/>
  <c r="T79"/>
  <c r="Y79"/>
  <c r="AN79"/>
  <c r="AS79"/>
  <c r="AV79"/>
  <c r="CB79"/>
  <c r="CH79"/>
  <c r="BC80"/>
  <c r="BH80"/>
  <c r="BM80"/>
  <c r="BR80"/>
  <c r="BU80"/>
  <c r="CI80"/>
  <c r="J81"/>
  <c r="O81"/>
  <c r="W81"/>
  <c r="Y81"/>
  <c r="AR81"/>
  <c r="BA81"/>
  <c r="BK81"/>
  <c r="N82"/>
  <c r="O82"/>
  <c r="W82"/>
  <c r="AR82"/>
  <c r="BA82"/>
  <c r="BK82"/>
  <c r="CI83"/>
  <c r="N83"/>
  <c r="W83"/>
  <c r="AR83"/>
  <c r="BF83"/>
  <c r="BP83"/>
  <c r="BZ83"/>
  <c r="CH83"/>
  <c r="I84"/>
  <c r="R84"/>
  <c r="AC84"/>
  <c r="AL84"/>
  <c r="AN84"/>
  <c r="BA84"/>
  <c r="BK84"/>
  <c r="CE84"/>
  <c r="CI85"/>
  <c r="N85"/>
  <c r="W85"/>
  <c r="AL85"/>
  <c r="BA85"/>
  <c r="BK85"/>
  <c r="CE85"/>
  <c r="N86"/>
  <c r="W86"/>
  <c r="AL86"/>
  <c r="AN86"/>
  <c r="BA86"/>
  <c r="BK86"/>
  <c r="CF86"/>
  <c r="CI87"/>
  <c r="N87"/>
  <c r="W87"/>
  <c r="AR87"/>
  <c r="BG87"/>
  <c r="BP87"/>
  <c r="BZ87"/>
  <c r="CH87"/>
  <c r="I88"/>
  <c r="R88"/>
  <c r="AL88"/>
  <c r="BA88"/>
  <c r="BC88"/>
  <c r="BK88"/>
  <c r="CI89"/>
  <c r="N89"/>
  <c r="W89"/>
  <c r="AR89"/>
  <c r="BG89"/>
  <c r="BP89"/>
  <c r="BW89"/>
  <c r="CI90"/>
  <c r="N90"/>
  <c r="W90"/>
  <c r="AM90"/>
  <c r="AW90"/>
  <c r="BF90"/>
  <c r="BP90"/>
  <c r="BW90"/>
  <c r="CI91"/>
  <c r="N91"/>
  <c r="W91"/>
  <c r="AL91"/>
  <c r="AW91"/>
  <c r="BG91"/>
  <c r="BP91"/>
  <c r="BW91"/>
  <c r="CI92"/>
  <c r="N92"/>
  <c r="W92"/>
  <c r="AL92"/>
  <c r="AW92"/>
  <c r="BF92"/>
  <c r="BP92"/>
  <c r="BW92"/>
  <c r="M93"/>
  <c r="W93"/>
  <c r="AL93"/>
  <c r="AN93"/>
  <c r="BA93"/>
  <c r="BK93"/>
  <c r="CA93"/>
  <c r="CJ94"/>
  <c r="J94"/>
  <c r="R94"/>
  <c r="AI94"/>
  <c r="AQ94"/>
  <c r="BA94"/>
  <c r="BK94"/>
  <c r="BZ94"/>
  <c r="CJ95"/>
  <c r="J95"/>
  <c r="R95"/>
  <c r="AI95"/>
  <c r="AQ95"/>
  <c r="BA95"/>
  <c r="BK95"/>
  <c r="CA95"/>
  <c r="H96"/>
  <c r="J96"/>
  <c r="R96"/>
  <c r="AI96"/>
  <c r="AQ96"/>
  <c r="BF96"/>
  <c r="BP96"/>
  <c r="BW96"/>
  <c r="CI97"/>
  <c r="N97"/>
  <c r="W97"/>
  <c r="AH97"/>
  <c r="AQ97"/>
  <c r="AX97"/>
  <c r="BG97"/>
  <c r="BQ97"/>
  <c r="CA97"/>
  <c r="CH97"/>
  <c r="H98"/>
  <c r="R98"/>
  <c r="AQ98"/>
  <c r="AX98"/>
  <c r="BF98"/>
  <c r="BP98"/>
  <c r="BZ98"/>
  <c r="I99"/>
  <c r="J99"/>
  <c r="R99"/>
  <c r="AC99"/>
  <c r="AQ99"/>
  <c r="AX99"/>
  <c r="BF99"/>
  <c r="BQ99"/>
  <c r="CA99"/>
  <c r="CH99"/>
  <c r="CM99" s="1"/>
  <c r="I100"/>
  <c r="R100"/>
  <c r="AC100"/>
  <c r="AM100"/>
  <c r="BA100"/>
  <c r="BK100"/>
  <c r="CF100"/>
  <c r="M101"/>
  <c r="W101"/>
  <c r="AL101"/>
  <c r="AN101"/>
  <c r="BA101"/>
  <c r="BL101"/>
  <c r="CA101"/>
  <c r="CH102"/>
  <c r="J102"/>
  <c r="R102"/>
  <c r="AC102"/>
  <c r="AL102"/>
  <c r="BA102"/>
  <c r="BK102"/>
  <c r="CF102"/>
  <c r="CI103"/>
  <c r="N103"/>
  <c r="W103"/>
  <c r="AL103"/>
  <c r="BA103"/>
  <c r="BK103"/>
  <c r="CF103"/>
  <c r="CI104"/>
  <c r="N104"/>
  <c r="W104"/>
  <c r="AG104"/>
  <c r="AQ104"/>
  <c r="AX104"/>
  <c r="BF104"/>
  <c r="BQ104"/>
  <c r="CA104"/>
  <c r="CH104"/>
  <c r="I105"/>
  <c r="R105"/>
  <c r="AC105"/>
  <c r="AL105"/>
  <c r="AW105"/>
  <c r="BG105"/>
  <c r="BQ105"/>
  <c r="CA105"/>
  <c r="CB105"/>
  <c r="I106"/>
  <c r="J106"/>
  <c r="R106"/>
  <c r="AC106"/>
  <c r="AQ106"/>
  <c r="AX106"/>
  <c r="BF106"/>
  <c r="BQ106"/>
  <c r="CF106"/>
  <c r="N107"/>
  <c r="W107"/>
  <c r="CH86"/>
  <c r="J86"/>
  <c r="CH93"/>
  <c r="J93"/>
  <c r="CH101"/>
  <c r="J101"/>
  <c r="CH107"/>
  <c r="J107"/>
  <c r="CJ109"/>
  <c r="CL109"/>
  <c r="CJ124"/>
  <c r="CJ126"/>
  <c r="CL132"/>
  <c r="CJ132"/>
  <c r="CL133"/>
  <c r="CK133"/>
  <c r="J20"/>
  <c r="J21"/>
  <c r="J22"/>
  <c r="BA23"/>
  <c r="AN24"/>
  <c r="J25"/>
  <c r="J26"/>
  <c r="BA27"/>
  <c r="AN28"/>
  <c r="BA29"/>
  <c r="R30"/>
  <c r="AN31"/>
  <c r="AM32"/>
  <c r="H33"/>
  <c r="BC34"/>
  <c r="BB35"/>
  <c r="AI36"/>
  <c r="J37"/>
  <c r="AL38"/>
  <c r="BC39"/>
  <c r="J40"/>
  <c r="BZ41"/>
  <c r="I42"/>
  <c r="AN43"/>
  <c r="J44"/>
  <c r="BA45"/>
  <c r="BC46"/>
  <c r="BA47"/>
  <c r="AN48"/>
  <c r="J49"/>
  <c r="J50"/>
  <c r="J51"/>
  <c r="AL52"/>
  <c r="I53"/>
  <c r="AN54"/>
  <c r="BW54"/>
  <c r="J55"/>
  <c r="AL56"/>
  <c r="AN57"/>
  <c r="AM58"/>
  <c r="AN59"/>
  <c r="J60"/>
  <c r="J61"/>
  <c r="AL62"/>
  <c r="AN63"/>
  <c r="BA64"/>
  <c r="BC65"/>
  <c r="BA66"/>
  <c r="BC67"/>
  <c r="AL68"/>
  <c r="H69"/>
  <c r="AN70"/>
  <c r="AL71"/>
  <c r="AN72"/>
  <c r="J73"/>
  <c r="BA74"/>
  <c r="CB75"/>
  <c r="J76"/>
  <c r="AL77"/>
  <c r="I78"/>
  <c r="BC79"/>
  <c r="BA80"/>
  <c r="CK81"/>
  <c r="I81"/>
  <c r="T81"/>
  <c r="BZ81"/>
  <c r="CJ82"/>
  <c r="CA82"/>
  <c r="BA83"/>
  <c r="BK83"/>
  <c r="M84"/>
  <c r="W84"/>
  <c r="BG84"/>
  <c r="BQ84"/>
  <c r="AQ85"/>
  <c r="BZ85"/>
  <c r="CH85"/>
  <c r="I86"/>
  <c r="R86"/>
  <c r="AC86"/>
  <c r="BG86"/>
  <c r="BQ86"/>
  <c r="BA87"/>
  <c r="BL87"/>
  <c r="N88"/>
  <c r="W88"/>
  <c r="AR88"/>
  <c r="CA88"/>
  <c r="BA89"/>
  <c r="BL89"/>
  <c r="CH89"/>
  <c r="I90"/>
  <c r="R90"/>
  <c r="AQ90"/>
  <c r="BA90"/>
  <c r="BL90"/>
  <c r="CH90"/>
  <c r="I91"/>
  <c r="R91"/>
  <c r="AQ91"/>
  <c r="BA91"/>
  <c r="BK91"/>
  <c r="CH91"/>
  <c r="I92"/>
  <c r="R92"/>
  <c r="AQ92"/>
  <c r="BA92"/>
  <c r="BL92"/>
  <c r="CH92"/>
  <c r="I93"/>
  <c r="R93"/>
  <c r="AC93"/>
  <c r="BG93"/>
  <c r="BQ93"/>
  <c r="BA96"/>
  <c r="BK96"/>
  <c r="CH96"/>
  <c r="CM96" s="1"/>
  <c r="I97"/>
  <c r="R97"/>
  <c r="AC97"/>
  <c r="AL97"/>
  <c r="CF97"/>
  <c r="N98"/>
  <c r="W98"/>
  <c r="AL98"/>
  <c r="AL99"/>
  <c r="CF99"/>
  <c r="N100"/>
  <c r="W100"/>
  <c r="AG100"/>
  <c r="AQ100"/>
  <c r="CA100"/>
  <c r="CH100"/>
  <c r="CM100" s="1"/>
  <c r="H101"/>
  <c r="R101"/>
  <c r="AC101"/>
  <c r="BG101"/>
  <c r="BQ101"/>
  <c r="BG102"/>
  <c r="BQ102"/>
  <c r="AQ103"/>
  <c r="CA103"/>
  <c r="CH103"/>
  <c r="I104"/>
  <c r="R104"/>
  <c r="AC104"/>
  <c r="AM104"/>
  <c r="CF104"/>
  <c r="N105"/>
  <c r="W105"/>
  <c r="AG105"/>
  <c r="AQ105"/>
  <c r="BA105"/>
  <c r="BK105"/>
  <c r="AL106"/>
  <c r="BZ106"/>
  <c r="CH106"/>
  <c r="I107"/>
  <c r="R107"/>
  <c r="AL107"/>
  <c r="CH137"/>
  <c r="J137"/>
  <c r="CH142"/>
  <c r="J142"/>
  <c r="CH144"/>
  <c r="J144"/>
  <c r="CH147"/>
  <c r="J147"/>
  <c r="CH152"/>
  <c r="CM152" s="1"/>
  <c r="J152"/>
  <c r="BG152"/>
  <c r="BH152"/>
  <c r="CL157"/>
  <c r="CJ157"/>
  <c r="CL163"/>
  <c r="CK163"/>
  <c r="CL168"/>
  <c r="CK168"/>
  <c r="CL177"/>
  <c r="CK177"/>
  <c r="CL180"/>
  <c r="CK180"/>
  <c r="I82"/>
  <c r="H94"/>
  <c r="I95"/>
  <c r="I102"/>
  <c r="AS107"/>
  <c r="AV107"/>
  <c r="CB107"/>
  <c r="BC108"/>
  <c r="BH108"/>
  <c r="BM108"/>
  <c r="BR108"/>
  <c r="CI108"/>
  <c r="J109"/>
  <c r="O109"/>
  <c r="T109"/>
  <c r="Y109"/>
  <c r="AN109"/>
  <c r="AS109"/>
  <c r="AX109"/>
  <c r="BC109"/>
  <c r="BH109"/>
  <c r="BM109"/>
  <c r="BR109"/>
  <c r="BU109"/>
  <c r="J110"/>
  <c r="O110"/>
  <c r="T110"/>
  <c r="Y110"/>
  <c r="AD110"/>
  <c r="BC110"/>
  <c r="BH110"/>
  <c r="BM110"/>
  <c r="BR110"/>
  <c r="BU110"/>
  <c r="CH110"/>
  <c r="CM110" s="1"/>
  <c r="CB111"/>
  <c r="CG111"/>
  <c r="CI111"/>
  <c r="J112"/>
  <c r="O112"/>
  <c r="T112"/>
  <c r="Y112"/>
  <c r="AN112"/>
  <c r="AS112"/>
  <c r="AV112"/>
  <c r="CB112"/>
  <c r="CH112"/>
  <c r="CM112" s="1"/>
  <c r="BC113"/>
  <c r="BH113"/>
  <c r="BM113"/>
  <c r="BR113"/>
  <c r="CI113"/>
  <c r="J114"/>
  <c r="O114"/>
  <c r="T114"/>
  <c r="Y114"/>
  <c r="AN114"/>
  <c r="AS114"/>
  <c r="AV114"/>
  <c r="CB114"/>
  <c r="CH114"/>
  <c r="BC115"/>
  <c r="BH115"/>
  <c r="BM115"/>
  <c r="BR115"/>
  <c r="CI115"/>
  <c r="J116"/>
  <c r="O116"/>
  <c r="T116"/>
  <c r="Y116"/>
  <c r="AN116"/>
  <c r="AS116"/>
  <c r="AV116"/>
  <c r="CB116"/>
  <c r="CH116"/>
  <c r="I117"/>
  <c r="AH117"/>
  <c r="CB117"/>
  <c r="I118"/>
  <c r="AH118"/>
  <c r="CB118"/>
  <c r="AH119"/>
  <c r="BC119"/>
  <c r="BH119"/>
  <c r="BM119"/>
  <c r="BR119"/>
  <c r="CI119"/>
  <c r="J120"/>
  <c r="O120"/>
  <c r="T120"/>
  <c r="Y120"/>
  <c r="AD120"/>
  <c r="BC120"/>
  <c r="BH120"/>
  <c r="BM120"/>
  <c r="BR120"/>
  <c r="BU120"/>
  <c r="CH120"/>
  <c r="CB121"/>
  <c r="CG121"/>
  <c r="CI121"/>
  <c r="J122"/>
  <c r="O122"/>
  <c r="T122"/>
  <c r="Y122"/>
  <c r="AD122"/>
  <c r="AI122"/>
  <c r="AN122"/>
  <c r="AS122"/>
  <c r="AV122"/>
  <c r="CH122"/>
  <c r="BC123"/>
  <c r="BH123"/>
  <c r="BM123"/>
  <c r="BP123"/>
  <c r="CB123"/>
  <c r="CG123"/>
  <c r="CI123"/>
  <c r="J124"/>
  <c r="O124"/>
  <c r="T124"/>
  <c r="Y124"/>
  <c r="AN124"/>
  <c r="AS124"/>
  <c r="AX124"/>
  <c r="BC124"/>
  <c r="BH124"/>
  <c r="BM124"/>
  <c r="BR124"/>
  <c r="J125"/>
  <c r="O125"/>
  <c r="T125"/>
  <c r="Y125"/>
  <c r="AD125"/>
  <c r="AI125"/>
  <c r="AN125"/>
  <c r="AS125"/>
  <c r="AV125"/>
  <c r="CB125"/>
  <c r="CG125"/>
  <c r="J126"/>
  <c r="O126"/>
  <c r="T126"/>
  <c r="Y126"/>
  <c r="AD126"/>
  <c r="AI126"/>
  <c r="AN126"/>
  <c r="AS126"/>
  <c r="AV126"/>
  <c r="CB126"/>
  <c r="CG126"/>
  <c r="J127"/>
  <c r="O127"/>
  <c r="T127"/>
  <c r="Y127"/>
  <c r="AN127"/>
  <c r="AS127"/>
  <c r="AX127"/>
  <c r="BC127"/>
  <c r="BH127"/>
  <c r="BM127"/>
  <c r="BR127"/>
  <c r="BU127"/>
  <c r="J128"/>
  <c r="O128"/>
  <c r="T128"/>
  <c r="Y128"/>
  <c r="AN128"/>
  <c r="AS128"/>
  <c r="AX128"/>
  <c r="BC128"/>
  <c r="BH128"/>
  <c r="BM128"/>
  <c r="BR128"/>
  <c r="BU128"/>
  <c r="J129"/>
  <c r="O129"/>
  <c r="T129"/>
  <c r="Y129"/>
  <c r="AN129"/>
  <c r="AS129"/>
  <c r="AV129"/>
  <c r="CB129"/>
  <c r="CH129"/>
  <c r="BC130"/>
  <c r="BH130"/>
  <c r="BM130"/>
  <c r="BR130"/>
  <c r="CI130"/>
  <c r="J131"/>
  <c r="O131"/>
  <c r="T131"/>
  <c r="Y131"/>
  <c r="AN131"/>
  <c r="AS131"/>
  <c r="AV131"/>
  <c r="CB131"/>
  <c r="CH131"/>
  <c r="CM131" s="1"/>
  <c r="H132"/>
  <c r="BC132"/>
  <c r="BH132"/>
  <c r="BM132"/>
  <c r="BR132"/>
  <c r="I133"/>
  <c r="CB133"/>
  <c r="BC134"/>
  <c r="BH134"/>
  <c r="BM134"/>
  <c r="BR134"/>
  <c r="CI134"/>
  <c r="J135"/>
  <c r="R135"/>
  <c r="AL135"/>
  <c r="BA135"/>
  <c r="BC135"/>
  <c r="BK135"/>
  <c r="CI136"/>
  <c r="N136"/>
  <c r="W136"/>
  <c r="AQ136"/>
  <c r="BG136"/>
  <c r="BP136"/>
  <c r="CA136"/>
  <c r="CH136"/>
  <c r="H137"/>
  <c r="R137"/>
  <c r="AC137"/>
  <c r="AL137"/>
  <c r="AW137"/>
  <c r="BG137"/>
  <c r="BQ137"/>
  <c r="CA137"/>
  <c r="CB137"/>
  <c r="CJ138"/>
  <c r="J138"/>
  <c r="S138"/>
  <c r="AL138"/>
  <c r="BG138"/>
  <c r="BQ138"/>
  <c r="BZ138"/>
  <c r="H139"/>
  <c r="J139"/>
  <c r="R139"/>
  <c r="AM139"/>
  <c r="BB139"/>
  <c r="BL139"/>
  <c r="N140"/>
  <c r="X140"/>
  <c r="AR140"/>
  <c r="AX140"/>
  <c r="BG140"/>
  <c r="BH140"/>
  <c r="BP140"/>
  <c r="CI141"/>
  <c r="N141"/>
  <c r="X141"/>
  <c r="AR141"/>
  <c r="BG141"/>
  <c r="BP141"/>
  <c r="CA141"/>
  <c r="CH141"/>
  <c r="I142"/>
  <c r="S142"/>
  <c r="AL142"/>
  <c r="BB142"/>
  <c r="BC142"/>
  <c r="BK142"/>
  <c r="CI143"/>
  <c r="N143"/>
  <c r="W143"/>
  <c r="AR143"/>
  <c r="BF143"/>
  <c r="BQ143"/>
  <c r="CA143"/>
  <c r="CH143"/>
  <c r="I144"/>
  <c r="R144"/>
  <c r="AL144"/>
  <c r="BA144"/>
  <c r="BC144"/>
  <c r="BK144"/>
  <c r="CI145"/>
  <c r="N145"/>
  <c r="X145"/>
  <c r="AR145"/>
  <c r="BG145"/>
  <c r="BP145"/>
  <c r="CA145"/>
  <c r="CH145"/>
  <c r="I146"/>
  <c r="R146"/>
  <c r="AL146"/>
  <c r="AW146"/>
  <c r="BG146"/>
  <c r="BP146"/>
  <c r="CA146"/>
  <c r="CH146"/>
  <c r="I147"/>
  <c r="R147"/>
  <c r="AL147"/>
  <c r="BA147"/>
  <c r="BC147"/>
  <c r="BL147"/>
  <c r="N148"/>
  <c r="O148"/>
  <c r="X148"/>
  <c r="AR148"/>
  <c r="BA148"/>
  <c r="BK148"/>
  <c r="CI149"/>
  <c r="N149"/>
  <c r="X149"/>
  <c r="AR149"/>
  <c r="BF149"/>
  <c r="BQ149"/>
  <c r="BZ149"/>
  <c r="CH149"/>
  <c r="I150"/>
  <c r="R150"/>
  <c r="AL150"/>
  <c r="AW150"/>
  <c r="BG150"/>
  <c r="BQ150"/>
  <c r="BZ150"/>
  <c r="CH150"/>
  <c r="CM150" s="1"/>
  <c r="I151"/>
  <c r="R151"/>
  <c r="AL151"/>
  <c r="AW151"/>
  <c r="BF151"/>
  <c r="BP151"/>
  <c r="BZ151"/>
  <c r="CH151"/>
  <c r="CM151" s="1"/>
  <c r="I152"/>
  <c r="R152"/>
  <c r="AL152"/>
  <c r="AW152"/>
  <c r="CH140"/>
  <c r="J140"/>
  <c r="CK155"/>
  <c r="CL155"/>
  <c r="CK160"/>
  <c r="CL165"/>
  <c r="CK186"/>
  <c r="CL186"/>
  <c r="BC107"/>
  <c r="BA108"/>
  <c r="I109"/>
  <c r="AN110"/>
  <c r="BZ111"/>
  <c r="BC112"/>
  <c r="BA113"/>
  <c r="BC114"/>
  <c r="BA115"/>
  <c r="BC116"/>
  <c r="J117"/>
  <c r="J118"/>
  <c r="BA119"/>
  <c r="AN120"/>
  <c r="CA121"/>
  <c r="BC122"/>
  <c r="BA123"/>
  <c r="I124"/>
  <c r="H125"/>
  <c r="I126"/>
  <c r="I127"/>
  <c r="I128"/>
  <c r="BC129"/>
  <c r="BA130"/>
  <c r="BC131"/>
  <c r="J132"/>
  <c r="J133"/>
  <c r="BA134"/>
  <c r="I135"/>
  <c r="N135"/>
  <c r="W135"/>
  <c r="AQ135"/>
  <c r="BZ135"/>
  <c r="BA136"/>
  <c r="BK136"/>
  <c r="M137"/>
  <c r="W137"/>
  <c r="AG137"/>
  <c r="AQ137"/>
  <c r="BA137"/>
  <c r="BL137"/>
  <c r="BG139"/>
  <c r="BP139"/>
  <c r="CH139"/>
  <c r="CM139" s="1"/>
  <c r="I140"/>
  <c r="R140"/>
  <c r="AM140"/>
  <c r="BZ140"/>
  <c r="BA141"/>
  <c r="BL141"/>
  <c r="N142"/>
  <c r="X142"/>
  <c r="AR142"/>
  <c r="CA142"/>
  <c r="BA143"/>
  <c r="BL143"/>
  <c r="N144"/>
  <c r="W144"/>
  <c r="AR144"/>
  <c r="BZ144"/>
  <c r="BA145"/>
  <c r="BL145"/>
  <c r="N146"/>
  <c r="X146"/>
  <c r="AR146"/>
  <c r="BA146"/>
  <c r="BK146"/>
  <c r="N147"/>
  <c r="X147"/>
  <c r="AR147"/>
  <c r="CA147"/>
  <c r="CK148"/>
  <c r="BZ148"/>
  <c r="BA149"/>
  <c r="BK149"/>
  <c r="N150"/>
  <c r="W150"/>
  <c r="AR150"/>
  <c r="BA150"/>
  <c r="BK150"/>
  <c r="N151"/>
  <c r="X151"/>
  <c r="AR151"/>
  <c r="BA151"/>
  <c r="BL151"/>
  <c r="N152"/>
  <c r="X152"/>
  <c r="AR152"/>
  <c r="BB152"/>
  <c r="CH192"/>
  <c r="J192"/>
  <c r="CH194"/>
  <c r="J194"/>
  <c r="CL201"/>
  <c r="CL214"/>
  <c r="I138"/>
  <c r="I148"/>
  <c r="BM152"/>
  <c r="BR152"/>
  <c r="J153"/>
  <c r="O153"/>
  <c r="T153"/>
  <c r="Y153"/>
  <c r="AD153"/>
  <c r="BC153"/>
  <c r="BH153"/>
  <c r="BM153"/>
  <c r="BR153"/>
  <c r="BU153"/>
  <c r="CH153"/>
  <c r="AN154"/>
  <c r="AS154"/>
  <c r="AV154"/>
  <c r="CB154"/>
  <c r="CG154"/>
  <c r="CI154"/>
  <c r="J155"/>
  <c r="O155"/>
  <c r="T155"/>
  <c r="Y155"/>
  <c r="AN155"/>
  <c r="AS155"/>
  <c r="AX155"/>
  <c r="BC155"/>
  <c r="BH155"/>
  <c r="BM155"/>
  <c r="BR155"/>
  <c r="J156"/>
  <c r="O156"/>
  <c r="T156"/>
  <c r="Y156"/>
  <c r="AN156"/>
  <c r="AS156"/>
  <c r="AV156"/>
  <c r="CB156"/>
  <c r="CH156"/>
  <c r="CM156" s="1"/>
  <c r="I157"/>
  <c r="CB157"/>
  <c r="BC158"/>
  <c r="BH158"/>
  <c r="BM158"/>
  <c r="BR158"/>
  <c r="BU158"/>
  <c r="CI158"/>
  <c r="J159"/>
  <c r="O159"/>
  <c r="T159"/>
  <c r="Y159"/>
  <c r="AN159"/>
  <c r="AS159"/>
  <c r="AV159"/>
  <c r="CB159"/>
  <c r="CH159"/>
  <c r="I160"/>
  <c r="CB160"/>
  <c r="CB161"/>
  <c r="CG161"/>
  <c r="CI161"/>
  <c r="J162"/>
  <c r="O162"/>
  <c r="T162"/>
  <c r="Y162"/>
  <c r="AD162"/>
  <c r="BC162"/>
  <c r="BH162"/>
  <c r="BM162"/>
  <c r="BR162"/>
  <c r="BU162"/>
  <c r="CH162"/>
  <c r="I163"/>
  <c r="CB163"/>
  <c r="AN164"/>
  <c r="BC164"/>
  <c r="CI164"/>
  <c r="J165"/>
  <c r="O165"/>
  <c r="T165"/>
  <c r="Y165"/>
  <c r="AN165"/>
  <c r="BC165"/>
  <c r="BH165"/>
  <c r="BM165"/>
  <c r="BR165"/>
  <c r="BU165"/>
  <c r="T166"/>
  <c r="BK166"/>
  <c r="CH166"/>
  <c r="CM166" s="1"/>
  <c r="AN167"/>
  <c r="BC167"/>
  <c r="CI167"/>
  <c r="S168"/>
  <c r="AM168"/>
  <c r="AN169"/>
  <c r="BC169"/>
  <c r="CI169"/>
  <c r="T170"/>
  <c r="BK170"/>
  <c r="CH170"/>
  <c r="BC171"/>
  <c r="BH171"/>
  <c r="BM171"/>
  <c r="BR171"/>
  <c r="BU171"/>
  <c r="CI171"/>
  <c r="J172"/>
  <c r="O172"/>
  <c r="T172"/>
  <c r="Y172"/>
  <c r="AN172"/>
  <c r="AS172"/>
  <c r="AV172"/>
  <c r="CB172"/>
  <c r="CH172"/>
  <c r="CM172" s="1"/>
  <c r="BC173"/>
  <c r="BH173"/>
  <c r="BM173"/>
  <c r="BR173"/>
  <c r="CI173"/>
  <c r="J174"/>
  <c r="O174"/>
  <c r="T174"/>
  <c r="Y174"/>
  <c r="AN174"/>
  <c r="AS174"/>
  <c r="AV174"/>
  <c r="CB174"/>
  <c r="CH174"/>
  <c r="CM174" s="1"/>
  <c r="BC175"/>
  <c r="BH175"/>
  <c r="BM175"/>
  <c r="BR175"/>
  <c r="BU175"/>
  <c r="CI175"/>
  <c r="J176"/>
  <c r="O176"/>
  <c r="T176"/>
  <c r="Y176"/>
  <c r="AN176"/>
  <c r="AS176"/>
  <c r="AV176"/>
  <c r="CB176"/>
  <c r="CH176"/>
  <c r="CM176" s="1"/>
  <c r="I177"/>
  <c r="CB177"/>
  <c r="BC178"/>
  <c r="BH178"/>
  <c r="BM178"/>
  <c r="BR178"/>
  <c r="BU178"/>
  <c r="CI178"/>
  <c r="J179"/>
  <c r="O179"/>
  <c r="T179"/>
  <c r="Y179"/>
  <c r="AN179"/>
  <c r="AS179"/>
  <c r="AV179"/>
  <c r="CB179"/>
  <c r="CH179"/>
  <c r="CM179" s="1"/>
  <c r="I180"/>
  <c r="CB180"/>
  <c r="BC181"/>
  <c r="BH181"/>
  <c r="BM181"/>
  <c r="BR181"/>
  <c r="CI181"/>
  <c r="J182"/>
  <c r="O182"/>
  <c r="T182"/>
  <c r="Y182"/>
  <c r="AN182"/>
  <c r="AS182"/>
  <c r="AV182"/>
  <c r="CB182"/>
  <c r="CH182"/>
  <c r="CM182" s="1"/>
  <c r="BC183"/>
  <c r="BH183"/>
  <c r="BM183"/>
  <c r="BR183"/>
  <c r="CI183"/>
  <c r="J184"/>
  <c r="O184"/>
  <c r="T184"/>
  <c r="Y184"/>
  <c r="AN184"/>
  <c r="AS184"/>
  <c r="AV184"/>
  <c r="CB184"/>
  <c r="CH184"/>
  <c r="CM184" s="1"/>
  <c r="BC185"/>
  <c r="BH185"/>
  <c r="BM185"/>
  <c r="BR185"/>
  <c r="BU185"/>
  <c r="CI185"/>
  <c r="J186"/>
  <c r="O186"/>
  <c r="T186"/>
  <c r="Y186"/>
  <c r="AN186"/>
  <c r="AS186"/>
  <c r="AV186"/>
  <c r="J187"/>
  <c r="O187"/>
  <c r="T187"/>
  <c r="Y187"/>
  <c r="AN187"/>
  <c r="AS187"/>
  <c r="AV187"/>
  <c r="CB187"/>
  <c r="CH187"/>
  <c r="CM187" s="1"/>
  <c r="BC188"/>
  <c r="BH188"/>
  <c r="BM188"/>
  <c r="BR188"/>
  <c r="BU188"/>
  <c r="CI188"/>
  <c r="CI189"/>
  <c r="J189"/>
  <c r="O189"/>
  <c r="T189"/>
  <c r="Y189"/>
  <c r="AN189"/>
  <c r="AS189"/>
  <c r="AV189"/>
  <c r="BR189"/>
  <c r="BP189"/>
  <c r="BW189"/>
  <c r="CI190"/>
  <c r="N190"/>
  <c r="X190"/>
  <c r="BA190"/>
  <c r="BK190"/>
  <c r="CA190"/>
  <c r="CH190"/>
  <c r="H191"/>
  <c r="R191"/>
  <c r="AL191"/>
  <c r="AW191"/>
  <c r="BF191"/>
  <c r="BP191"/>
  <c r="BZ191"/>
  <c r="CH191"/>
  <c r="CM191" s="1"/>
  <c r="H192"/>
  <c r="R192"/>
  <c r="AQ192"/>
  <c r="AX192"/>
  <c r="BF192"/>
  <c r="BP192"/>
  <c r="BZ192"/>
  <c r="H193"/>
  <c r="J193"/>
  <c r="R193"/>
  <c r="AI193"/>
  <c r="AQ193"/>
  <c r="BF193"/>
  <c r="BP193"/>
  <c r="BZ193"/>
  <c r="CH193"/>
  <c r="CM193" s="1"/>
  <c r="I194"/>
  <c r="R194"/>
  <c r="AQ194"/>
  <c r="AX194"/>
  <c r="BF194"/>
  <c r="BP194"/>
  <c r="BZ194"/>
  <c r="H195"/>
  <c r="J195"/>
  <c r="R195"/>
  <c r="AM195"/>
  <c r="BA195"/>
  <c r="BL195"/>
  <c r="N196"/>
  <c r="W196"/>
  <c r="AL196"/>
  <c r="BA196"/>
  <c r="BC196"/>
  <c r="BL196"/>
  <c r="CI197"/>
  <c r="N197"/>
  <c r="W197"/>
  <c r="AQ197"/>
  <c r="BG197"/>
  <c r="BP197"/>
  <c r="BW197"/>
  <c r="N198"/>
  <c r="W198"/>
  <c r="AR198"/>
  <c r="AX198"/>
  <c r="BG198"/>
  <c r="BH198"/>
  <c r="BP198"/>
  <c r="CI199"/>
  <c r="N199"/>
  <c r="W199"/>
  <c r="AG199"/>
  <c r="AQ199"/>
  <c r="BA199"/>
  <c r="BK199"/>
  <c r="CF199"/>
  <c r="N200"/>
  <c r="W200"/>
  <c r="CH196"/>
  <c r="J196"/>
  <c r="CH198"/>
  <c r="J198"/>
  <c r="CH200"/>
  <c r="CM200" s="1"/>
  <c r="J200"/>
  <c r="CL216"/>
  <c r="CK216"/>
  <c r="CL219"/>
  <c r="CJ219"/>
  <c r="CL220"/>
  <c r="CJ220"/>
  <c r="AN153"/>
  <c r="AL154"/>
  <c r="I155"/>
  <c r="BC156"/>
  <c r="J157"/>
  <c r="BA158"/>
  <c r="BC159"/>
  <c r="J160"/>
  <c r="CA161"/>
  <c r="AN162"/>
  <c r="J163"/>
  <c r="AM164"/>
  <c r="I165"/>
  <c r="AN166"/>
  <c r="AL167"/>
  <c r="T168"/>
  <c r="AL169"/>
  <c r="AN170"/>
  <c r="BA171"/>
  <c r="BC172"/>
  <c r="BA173"/>
  <c r="BC174"/>
  <c r="BA175"/>
  <c r="BC176"/>
  <c r="J177"/>
  <c r="BA178"/>
  <c r="BC179"/>
  <c r="J180"/>
  <c r="BA181"/>
  <c r="BC182"/>
  <c r="BA183"/>
  <c r="BC184"/>
  <c r="BA185"/>
  <c r="I186"/>
  <c r="BC187"/>
  <c r="BA188"/>
  <c r="H189"/>
  <c r="I190"/>
  <c r="S190"/>
  <c r="AL190"/>
  <c r="BG190"/>
  <c r="BP190"/>
  <c r="N191"/>
  <c r="W191"/>
  <c r="AQ191"/>
  <c r="BA191"/>
  <c r="BK191"/>
  <c r="N192"/>
  <c r="W192"/>
  <c r="AL192"/>
  <c r="BA193"/>
  <c r="BK193"/>
  <c r="N194"/>
  <c r="W194"/>
  <c r="AM194"/>
  <c r="BG195"/>
  <c r="BP195"/>
  <c r="CH195"/>
  <c r="H196"/>
  <c r="R196"/>
  <c r="AR196"/>
  <c r="BZ196"/>
  <c r="BA197"/>
  <c r="BL197"/>
  <c r="CH197"/>
  <c r="I198"/>
  <c r="R198"/>
  <c r="AL198"/>
  <c r="CA198"/>
  <c r="CA199"/>
  <c r="CH199"/>
  <c r="I200"/>
  <c r="R200"/>
  <c r="AC200"/>
  <c r="CK233"/>
  <c r="CL233"/>
  <c r="AI200"/>
  <c r="AN200"/>
  <c r="AS200"/>
  <c r="AV200"/>
  <c r="CB200"/>
  <c r="CG200"/>
  <c r="J201"/>
  <c r="O201"/>
  <c r="T201"/>
  <c r="Y201"/>
  <c r="AN201"/>
  <c r="AS201"/>
  <c r="AX201"/>
  <c r="BC201"/>
  <c r="BH201"/>
  <c r="BM201"/>
  <c r="BR201"/>
  <c r="J202"/>
  <c r="O202"/>
  <c r="T202"/>
  <c r="Y202"/>
  <c r="AN202"/>
  <c r="AS202"/>
  <c r="AV202"/>
  <c r="CB202"/>
  <c r="CH202"/>
  <c r="AH203"/>
  <c r="BC203"/>
  <c r="BH203"/>
  <c r="BM203"/>
  <c r="BR203"/>
  <c r="CI203"/>
  <c r="J204"/>
  <c r="O204"/>
  <c r="T204"/>
  <c r="Y204"/>
  <c r="AN204"/>
  <c r="AS204"/>
  <c r="AV204"/>
  <c r="CB204"/>
  <c r="CH204"/>
  <c r="AH205"/>
  <c r="BC205"/>
  <c r="BH205"/>
  <c r="BM205"/>
  <c r="BR205"/>
  <c r="CI205"/>
  <c r="J206"/>
  <c r="O206"/>
  <c r="T206"/>
  <c r="Y206"/>
  <c r="AN206"/>
  <c r="AS206"/>
  <c r="AV206"/>
  <c r="CB206"/>
  <c r="CH206"/>
  <c r="AH207"/>
  <c r="BC207"/>
  <c r="BH207"/>
  <c r="BM207"/>
  <c r="BR207"/>
  <c r="CI207"/>
  <c r="T208"/>
  <c r="BK208"/>
  <c r="CH208"/>
  <c r="CM208" s="1"/>
  <c r="BC209"/>
  <c r="BH209"/>
  <c r="BM209"/>
  <c r="BR209"/>
  <c r="BV209"/>
  <c r="CI209"/>
  <c r="J210"/>
  <c r="O210"/>
  <c r="T210"/>
  <c r="Y210"/>
  <c r="AN210"/>
  <c r="AS210"/>
  <c r="AV210"/>
  <c r="CB210"/>
  <c r="CH210"/>
  <c r="BC211"/>
  <c r="BH211"/>
  <c r="BM211"/>
  <c r="BR211"/>
  <c r="BU211"/>
  <c r="CI211"/>
  <c r="J212"/>
  <c r="O212"/>
  <c r="T212"/>
  <c r="Y212"/>
  <c r="AN212"/>
  <c r="AS212"/>
  <c r="AV212"/>
  <c r="CB212"/>
  <c r="CH212"/>
  <c r="CM212" s="1"/>
  <c r="BC213"/>
  <c r="BH213"/>
  <c r="BM213"/>
  <c r="BR213"/>
  <c r="CI213"/>
  <c r="J214"/>
  <c r="O214"/>
  <c r="T214"/>
  <c r="Y214"/>
  <c r="AN214"/>
  <c r="BC214"/>
  <c r="BH214"/>
  <c r="BM214"/>
  <c r="BR214"/>
  <c r="BU214"/>
  <c r="J215"/>
  <c r="O215"/>
  <c r="T215"/>
  <c r="Y215"/>
  <c r="AN215"/>
  <c r="BC215"/>
  <c r="BH215"/>
  <c r="BM215"/>
  <c r="BR215"/>
  <c r="BU215"/>
  <c r="CH215"/>
  <c r="CM215" s="1"/>
  <c r="I216"/>
  <c r="BC216"/>
  <c r="BH216"/>
  <c r="BM216"/>
  <c r="BR216"/>
  <c r="BW216"/>
  <c r="CB216"/>
  <c r="BA217"/>
  <c r="CI217"/>
  <c r="T218"/>
  <c r="BK218"/>
  <c r="CH218"/>
  <c r="R219"/>
  <c r="AN219"/>
  <c r="BC219"/>
  <c r="I220"/>
  <c r="BC220"/>
  <c r="BH220"/>
  <c r="BM220"/>
  <c r="BR220"/>
  <c r="BU220"/>
  <c r="BC221"/>
  <c r="BH221"/>
  <c r="BM221"/>
  <c r="BR221"/>
  <c r="CI221"/>
  <c r="J222"/>
  <c r="O222"/>
  <c r="W222"/>
  <c r="AR222"/>
  <c r="AX222"/>
  <c r="BG222"/>
  <c r="BP222"/>
  <c r="CA222"/>
  <c r="I223"/>
  <c r="J223"/>
  <c r="R223"/>
  <c r="AL223"/>
  <c r="BA223"/>
  <c r="BK223"/>
  <c r="N224"/>
  <c r="W224"/>
  <c r="AQ224"/>
  <c r="AS224"/>
  <c r="BF224"/>
  <c r="BQ224"/>
  <c r="BW224"/>
  <c r="CF224"/>
  <c r="M225"/>
  <c r="W225"/>
  <c r="AH225"/>
  <c r="AQ225"/>
  <c r="BA225"/>
  <c r="BL225"/>
  <c r="CA225"/>
  <c r="I226"/>
  <c r="J226"/>
  <c r="R226"/>
  <c r="AL226"/>
  <c r="BA226"/>
  <c r="BL226"/>
  <c r="N227"/>
  <c r="W227"/>
  <c r="AR227"/>
  <c r="BA227"/>
  <c r="BL227"/>
  <c r="N228"/>
  <c r="W228"/>
  <c r="CH224"/>
  <c r="J224"/>
  <c r="CH228"/>
  <c r="J228"/>
  <c r="AL228"/>
  <c r="AN228"/>
  <c r="CJ234"/>
  <c r="CL234"/>
  <c r="CL242"/>
  <c r="CK242"/>
  <c r="H201"/>
  <c r="BC202"/>
  <c r="BA203"/>
  <c r="BC204"/>
  <c r="BA205"/>
  <c r="BC206"/>
  <c r="BA207"/>
  <c r="AN208"/>
  <c r="BA209"/>
  <c r="BC210"/>
  <c r="BA211"/>
  <c r="BC212"/>
  <c r="BA213"/>
  <c r="H214"/>
  <c r="J216"/>
  <c r="BC217"/>
  <c r="AN218"/>
  <c r="T219"/>
  <c r="J220"/>
  <c r="BA221"/>
  <c r="CK222"/>
  <c r="I222"/>
  <c r="R222"/>
  <c r="AL222"/>
  <c r="CL222"/>
  <c r="BG223"/>
  <c r="BP223"/>
  <c r="CH223"/>
  <c r="CM223" s="1"/>
  <c r="I224"/>
  <c r="R224"/>
  <c r="AC224"/>
  <c r="BA224"/>
  <c r="BK224"/>
  <c r="CK225"/>
  <c r="BG225"/>
  <c r="BQ225"/>
  <c r="CL225"/>
  <c r="BF226"/>
  <c r="BP226"/>
  <c r="CH226"/>
  <c r="CM226" s="1"/>
  <c r="H227"/>
  <c r="R227"/>
  <c r="AL227"/>
  <c r="AW227"/>
  <c r="BG227"/>
  <c r="BP227"/>
  <c r="CH227"/>
  <c r="CM227" s="1"/>
  <c r="H228"/>
  <c r="R228"/>
  <c r="CH248"/>
  <c r="CM248" s="1"/>
  <c r="J248"/>
  <c r="I225"/>
  <c r="AS228"/>
  <c r="AX228"/>
  <c r="BC228"/>
  <c r="BH228"/>
  <c r="BM228"/>
  <c r="BR228"/>
  <c r="J229"/>
  <c r="O229"/>
  <c r="T229"/>
  <c r="Y229"/>
  <c r="AN229"/>
  <c r="AS229"/>
  <c r="AV229"/>
  <c r="CB229"/>
  <c r="CH229"/>
  <c r="CM229" s="1"/>
  <c r="BC230"/>
  <c r="BH230"/>
  <c r="BM230"/>
  <c r="BR230"/>
  <c r="CI230"/>
  <c r="J231"/>
  <c r="O231"/>
  <c r="T231"/>
  <c r="Y231"/>
  <c r="AN231"/>
  <c r="AS231"/>
  <c r="AV231"/>
  <c r="CB231"/>
  <c r="CH231"/>
  <c r="CM231" s="1"/>
  <c r="BC232"/>
  <c r="BH232"/>
  <c r="BM232"/>
  <c r="BR232"/>
  <c r="CI232"/>
  <c r="J233"/>
  <c r="O233"/>
  <c r="T233"/>
  <c r="Y233"/>
  <c r="AD233"/>
  <c r="AI233"/>
  <c r="AN233"/>
  <c r="AS233"/>
  <c r="AV233"/>
  <c r="CB233"/>
  <c r="CG233"/>
  <c r="J234"/>
  <c r="O234"/>
  <c r="T234"/>
  <c r="Y234"/>
  <c r="AD234"/>
  <c r="AI234"/>
  <c r="AN234"/>
  <c r="AS234"/>
  <c r="AV234"/>
  <c r="CB234"/>
  <c r="CG234"/>
  <c r="J235"/>
  <c r="O235"/>
  <c r="T235"/>
  <c r="Y235"/>
  <c r="AN235"/>
  <c r="AS235"/>
  <c r="AV235"/>
  <c r="CB235"/>
  <c r="CH235"/>
  <c r="CM235" s="1"/>
  <c r="BC236"/>
  <c r="BH236"/>
  <c r="BM236"/>
  <c r="BR236"/>
  <c r="CI236"/>
  <c r="J237"/>
  <c r="O237"/>
  <c r="T237"/>
  <c r="Y237"/>
  <c r="AN237"/>
  <c r="AS237"/>
  <c r="AV237"/>
  <c r="CB237"/>
  <c r="CH237"/>
  <c r="BC238"/>
  <c r="BH238"/>
  <c r="BM238"/>
  <c r="BR238"/>
  <c r="CI238"/>
  <c r="J239"/>
  <c r="O239"/>
  <c r="T239"/>
  <c r="Y239"/>
  <c r="AN239"/>
  <c r="AS239"/>
  <c r="AV239"/>
  <c r="CB239"/>
  <c r="CH239"/>
  <c r="CM239" s="1"/>
  <c r="AN240"/>
  <c r="AS240"/>
  <c r="AV240"/>
  <c r="CB240"/>
  <c r="CG240"/>
  <c r="CI240"/>
  <c r="J241"/>
  <c r="O241"/>
  <c r="T241"/>
  <c r="Y241"/>
  <c r="AN241"/>
  <c r="AS241"/>
  <c r="AV241"/>
  <c r="CB241"/>
  <c r="CH241"/>
  <c r="CM241" s="1"/>
  <c r="H242"/>
  <c r="CB242"/>
  <c r="BC243"/>
  <c r="BH243"/>
  <c r="BM243"/>
  <c r="BR243"/>
  <c r="CI243"/>
  <c r="J244"/>
  <c r="O244"/>
  <c r="T244"/>
  <c r="Y244"/>
  <c r="AN244"/>
  <c r="AS244"/>
  <c r="AV244"/>
  <c r="CB244"/>
  <c r="CH244"/>
  <c r="CH245"/>
  <c r="I245"/>
  <c r="AN245"/>
  <c r="BB245"/>
  <c r="BK245"/>
  <c r="CF245"/>
  <c r="CI246"/>
  <c r="N246"/>
  <c r="W246"/>
  <c r="AQ246"/>
  <c r="BG246"/>
  <c r="BQ246"/>
  <c r="CA246"/>
  <c r="CH246"/>
  <c r="H247"/>
  <c r="R247"/>
  <c r="AL247"/>
  <c r="AW247"/>
  <c r="BF247"/>
  <c r="BP247"/>
  <c r="CA247"/>
  <c r="CH247"/>
  <c r="H248"/>
  <c r="R248"/>
  <c r="AC248"/>
  <c r="AL248"/>
  <c r="AN248"/>
  <c r="BA248"/>
  <c r="CL250"/>
  <c r="CJ255"/>
  <c r="CL255"/>
  <c r="BC229"/>
  <c r="BA230"/>
  <c r="BC231"/>
  <c r="BB232"/>
  <c r="I233"/>
  <c r="H234"/>
  <c r="BC235"/>
  <c r="BA236"/>
  <c r="BC237"/>
  <c r="BA238"/>
  <c r="BC239"/>
  <c r="AL240"/>
  <c r="BC241"/>
  <c r="J242"/>
  <c r="BB243"/>
  <c r="BC244"/>
  <c r="J245"/>
  <c r="AS245"/>
  <c r="BG245"/>
  <c r="BQ245"/>
  <c r="BA246"/>
  <c r="BL246"/>
  <c r="N247"/>
  <c r="W247"/>
  <c r="AQ247"/>
  <c r="BA247"/>
  <c r="BL247"/>
  <c r="M248"/>
  <c r="W248"/>
  <c r="BH248"/>
  <c r="BM248"/>
  <c r="BR248"/>
  <c r="AN249"/>
  <c r="AS249"/>
  <c r="AV249"/>
  <c r="CB249"/>
  <c r="CG249"/>
  <c r="CI249"/>
  <c r="J250"/>
  <c r="O250"/>
  <c r="T250"/>
  <c r="Y250"/>
  <c r="AN250"/>
  <c r="AS250"/>
  <c r="AX250"/>
  <c r="BC250"/>
  <c r="BH250"/>
  <c r="BM250"/>
  <c r="BR250"/>
  <c r="BU250"/>
  <c r="J251"/>
  <c r="O251"/>
  <c r="T251"/>
  <c r="Y251"/>
  <c r="AD251"/>
  <c r="BC251"/>
  <c r="BH251"/>
  <c r="BM251"/>
  <c r="BR251"/>
  <c r="CH251"/>
  <c r="CM251" s="1"/>
  <c r="AN252"/>
  <c r="AS252"/>
  <c r="AV252"/>
  <c r="CB252"/>
  <c r="CG252"/>
  <c r="CI252"/>
  <c r="J253"/>
  <c r="O253"/>
  <c r="T253"/>
  <c r="Y253"/>
  <c r="AD253"/>
  <c r="BC253"/>
  <c r="BH253"/>
  <c r="BM253"/>
  <c r="BR253"/>
  <c r="CH253"/>
  <c r="CM253" s="1"/>
  <c r="AN254"/>
  <c r="AS254"/>
  <c r="AV254"/>
  <c r="CB254"/>
  <c r="CG254"/>
  <c r="CI254"/>
  <c r="AN255"/>
  <c r="BC255"/>
  <c r="T256"/>
  <c r="BK256"/>
  <c r="CH256"/>
  <c r="AN257"/>
  <c r="BC257"/>
  <c r="BH257"/>
  <c r="BM257"/>
  <c r="BR257"/>
  <c r="CI257"/>
  <c r="T258"/>
  <c r="BK258"/>
  <c r="CH258"/>
  <c r="CM258" s="1"/>
  <c r="AN259"/>
  <c r="BC259"/>
  <c r="CI259"/>
  <c r="J260"/>
  <c r="O260"/>
  <c r="T260"/>
  <c r="Y260"/>
  <c r="AD260"/>
  <c r="BC260"/>
  <c r="BH260"/>
  <c r="BM260"/>
  <c r="BR260"/>
  <c r="CH260"/>
  <c r="CM260" s="1"/>
  <c r="Y261"/>
  <c r="AL261"/>
  <c r="BF261"/>
  <c r="CI261"/>
  <c r="AL249"/>
  <c r="H250"/>
  <c r="AN251"/>
  <c r="AL252"/>
  <c r="AN253"/>
  <c r="AM254"/>
  <c r="AM255"/>
  <c r="AN256"/>
  <c r="AL257"/>
  <c r="AN258"/>
  <c r="AM259"/>
  <c r="AN260"/>
  <c r="X261"/>
  <c r="W38" i="1"/>
  <c r="AI38" s="1"/>
  <c r="W50"/>
  <c r="AI50" s="1"/>
  <c r="W51"/>
  <c r="AI51" s="1"/>
  <c r="AI54"/>
  <c r="W54"/>
  <c r="W59"/>
  <c r="AI59" s="1"/>
  <c r="AI67"/>
  <c r="W67"/>
  <c r="AI68"/>
  <c r="W68"/>
  <c r="AI80"/>
  <c r="W80"/>
  <c r="W87"/>
  <c r="AI87" s="1"/>
  <c r="W115"/>
  <c r="AI115" s="1"/>
  <c r="AI119"/>
  <c r="W119"/>
  <c r="W134"/>
  <c r="AI134" s="1"/>
  <c r="W135"/>
  <c r="AI135" s="1"/>
  <c r="AI141"/>
  <c r="W141"/>
  <c r="W151"/>
  <c r="AI151" s="1"/>
  <c r="W158"/>
  <c r="AI158" s="1"/>
  <c r="AI167"/>
  <c r="W167"/>
  <c r="AK169"/>
  <c r="W169"/>
  <c r="AK187"/>
  <c r="W187"/>
  <c r="AK189"/>
  <c r="W189"/>
  <c r="AJ193"/>
  <c r="W193"/>
  <c r="W196"/>
  <c r="AJ196" s="1"/>
  <c r="W198"/>
  <c r="AJ198" s="1"/>
  <c r="W203"/>
  <c r="AI203" s="1"/>
  <c r="W207"/>
  <c r="AI207" s="1"/>
  <c r="W212"/>
  <c r="AI212" s="1"/>
  <c r="W213"/>
  <c r="AI213" s="1"/>
  <c r="AI215"/>
  <c r="W215"/>
  <c r="AI219"/>
  <c r="W219"/>
  <c r="W222"/>
  <c r="AJ222" s="1"/>
  <c r="W227"/>
  <c r="AJ227" s="1"/>
  <c r="AI230"/>
  <c r="W230"/>
  <c r="AJ231"/>
  <c r="W231"/>
  <c r="W239"/>
  <c r="AI239" s="1"/>
  <c r="W240"/>
  <c r="AI240" s="1"/>
  <c r="W242"/>
  <c r="AI242" s="1"/>
  <c r="W243"/>
  <c r="AI243" s="1"/>
  <c r="W244"/>
  <c r="AI244" s="1"/>
  <c r="W245"/>
  <c r="AI245" s="1"/>
  <c r="W246"/>
  <c r="AI246" s="1"/>
  <c r="W247"/>
  <c r="AJ247" s="1"/>
  <c r="W248"/>
  <c r="AJ248" s="1"/>
  <c r="W249"/>
  <c r="AJ249" s="1"/>
  <c r="W250"/>
  <c r="AJ250" s="1"/>
  <c r="W251"/>
  <c r="AI251" s="1"/>
  <c r="W252"/>
  <c r="AI252" s="1"/>
  <c r="W253"/>
  <c r="AI253" s="1"/>
  <c r="W254"/>
  <c r="AI254" s="1"/>
  <c r="W255"/>
  <c r="AI255" s="1"/>
  <c r="W256"/>
  <c r="AI256" s="1"/>
  <c r="W257"/>
  <c r="AI257" s="1"/>
  <c r="W258"/>
  <c r="AJ258" s="1"/>
  <c r="W259"/>
  <c r="AI259" s="1"/>
  <c r="W260"/>
  <c r="AI260" s="1"/>
  <c r="W261"/>
  <c r="AI261" s="1"/>
  <c r="W262"/>
  <c r="AK262" s="1"/>
  <c r="AH11"/>
  <c r="AJ11" s="1"/>
  <c r="AH12"/>
  <c r="AI12" s="1"/>
  <c r="AH13"/>
  <c r="AJ13" s="1"/>
  <c r="AH14"/>
  <c r="AI14" s="1"/>
  <c r="AH15"/>
  <c r="AI15" s="1"/>
  <c r="AH16"/>
  <c r="AI16" s="1"/>
  <c r="AH17"/>
  <c r="AI17" s="1"/>
  <c r="AH18"/>
  <c r="AI18" s="1"/>
  <c r="AH19"/>
  <c r="AI19" s="1"/>
  <c r="AH20"/>
  <c r="AI20" s="1"/>
  <c r="AH21"/>
  <c r="AJ21" s="1"/>
  <c r="AH22"/>
  <c r="AI22" s="1"/>
  <c r="AH23"/>
  <c r="AI23" s="1"/>
  <c r="AH24"/>
  <c r="AI24" s="1"/>
  <c r="AH25"/>
  <c r="AI25" s="1"/>
  <c r="AH26"/>
  <c r="AI26" s="1"/>
  <c r="AH27"/>
  <c r="AI27" s="1"/>
  <c r="AH28"/>
  <c r="AI28" s="1"/>
  <c r="AH31"/>
  <c r="AI31" s="1"/>
  <c r="AH33"/>
  <c r="AI33" s="1"/>
  <c r="AH34"/>
  <c r="AI34" s="1"/>
  <c r="AH36"/>
  <c r="AI36" s="1"/>
  <c r="AH39"/>
  <c r="AI39" s="1"/>
  <c r="AH42"/>
  <c r="AI42" s="1"/>
  <c r="AH43"/>
  <c r="AI43" s="1"/>
  <c r="AH44"/>
  <c r="AI44" s="1"/>
  <c r="AH45"/>
  <c r="AI45" s="1"/>
  <c r="AH47"/>
  <c r="AI47" s="1"/>
  <c r="AH52"/>
  <c r="AJ52" s="1"/>
  <c r="AH55"/>
  <c r="AJ55" s="1"/>
  <c r="AH56"/>
  <c r="AJ56" s="1"/>
  <c r="AH57"/>
  <c r="AI57" s="1"/>
  <c r="AH60"/>
  <c r="AI60" s="1"/>
  <c r="AH62"/>
  <c r="AJ62" s="1"/>
  <c r="AH63"/>
  <c r="AJ63" s="1"/>
  <c r="AH65"/>
  <c r="AI65" s="1"/>
  <c r="AH66"/>
  <c r="AI66" s="1"/>
  <c r="AH75"/>
  <c r="AI75" s="1"/>
  <c r="AH76"/>
  <c r="AI76" s="1"/>
  <c r="AH78"/>
  <c r="AI78" s="1"/>
  <c r="AH79"/>
  <c r="AI79" s="1"/>
  <c r="AH82"/>
  <c r="AI82" s="1"/>
  <c r="AH83"/>
  <c r="AI83" s="1"/>
  <c r="AH84"/>
  <c r="AI84" s="1"/>
  <c r="AH88"/>
  <c r="AJ88" s="1"/>
  <c r="AH90"/>
  <c r="AJ90" s="1"/>
  <c r="AH92"/>
  <c r="AI92" s="1"/>
  <c r="AH94"/>
  <c r="AI94" s="1"/>
  <c r="AH95"/>
  <c r="AI95" s="1"/>
  <c r="AH96"/>
  <c r="AI96" s="1"/>
  <c r="AH97"/>
  <c r="AI97" s="1"/>
  <c r="AH98"/>
  <c r="AJ98" s="1"/>
  <c r="AH100"/>
  <c r="AI100" s="1"/>
  <c r="AH101"/>
  <c r="AI101" s="1"/>
  <c r="AH103"/>
  <c r="AI103" s="1"/>
  <c r="AH104"/>
  <c r="AI104" s="1"/>
  <c r="AH106"/>
  <c r="AI106" s="1"/>
  <c r="AH107"/>
  <c r="AI107" s="1"/>
  <c r="AH109"/>
  <c r="AJ109" s="1"/>
  <c r="AH110"/>
  <c r="AI110" s="1"/>
  <c r="AH111"/>
  <c r="AI111" s="1"/>
  <c r="AH112"/>
  <c r="AJ112" s="1"/>
  <c r="AH116"/>
  <c r="AI116" s="1"/>
  <c r="AH117"/>
  <c r="AI117" s="1"/>
  <c r="AH118"/>
  <c r="AI118" s="1"/>
  <c r="AH120"/>
  <c r="AI120" s="1"/>
  <c r="AH122"/>
  <c r="AI122" s="1"/>
  <c r="AH123"/>
  <c r="AJ123" s="1"/>
  <c r="AH124"/>
  <c r="AI124" s="1"/>
  <c r="AH126"/>
  <c r="AI126" s="1"/>
  <c r="AH127"/>
  <c r="AI127" s="1"/>
  <c r="AH132"/>
  <c r="AI132" s="1"/>
  <c r="AH136"/>
  <c r="AI136" s="1"/>
  <c r="AH142"/>
  <c r="AJ142" s="1"/>
  <c r="AH143"/>
  <c r="AI143" s="1"/>
  <c r="AH144"/>
  <c r="AJ144" s="1"/>
  <c r="AH145"/>
  <c r="AI145" s="1"/>
  <c r="AH146"/>
  <c r="AJ146" s="1"/>
  <c r="AH147"/>
  <c r="AI147" s="1"/>
  <c r="AH148"/>
  <c r="AJ148" s="1"/>
  <c r="AH149"/>
  <c r="AI149" s="1"/>
  <c r="AH150"/>
  <c r="AI150" s="1"/>
  <c r="AH152"/>
  <c r="AJ152" s="1"/>
  <c r="AH156"/>
  <c r="AJ156" s="1"/>
  <c r="AH162"/>
  <c r="AJ162" s="1"/>
  <c r="AH163"/>
  <c r="AJ163" s="1"/>
  <c r="AH164"/>
  <c r="AI164" s="1"/>
  <c r="AH165"/>
  <c r="AI165" s="1"/>
  <c r="AH166"/>
  <c r="AI166" s="1"/>
  <c r="W170"/>
  <c r="AI170" s="1"/>
  <c r="W171"/>
  <c r="AI171" s="1"/>
  <c r="W172"/>
  <c r="AI172" s="1"/>
  <c r="W173"/>
  <c r="AI173" s="1"/>
  <c r="W174"/>
  <c r="AJ174" s="1"/>
  <c r="W175"/>
  <c r="AI175" s="1"/>
  <c r="W176"/>
  <c r="AI176" s="1"/>
  <c r="W177"/>
  <c r="AI177" s="1"/>
  <c r="W178"/>
  <c r="AI178" s="1"/>
  <c r="W179"/>
  <c r="AI179" s="1"/>
  <c r="W180"/>
  <c r="AI180" s="1"/>
  <c r="W181"/>
  <c r="AI181" s="1"/>
  <c r="W182"/>
  <c r="AI182" s="1"/>
  <c r="W183"/>
  <c r="AI183" s="1"/>
  <c r="W184"/>
  <c r="AI184" s="1"/>
  <c r="W185"/>
  <c r="AI185" s="1"/>
  <c r="W186"/>
  <c r="AK186" s="1"/>
  <c r="AH191"/>
  <c r="AH194"/>
  <c r="AI194" s="1"/>
  <c r="AH200"/>
  <c r="AI200" s="1"/>
  <c r="AH202"/>
  <c r="AI202" s="1"/>
  <c r="AH204"/>
  <c r="AI204" s="1"/>
  <c r="AH206"/>
  <c r="AJ206" s="1"/>
  <c r="AH208"/>
  <c r="AI208" s="1"/>
  <c r="AH210"/>
  <c r="AI210" s="1"/>
  <c r="AH214"/>
  <c r="AI214" s="1"/>
  <c r="AH216"/>
  <c r="AI216" s="1"/>
  <c r="AH218"/>
  <c r="AI218" s="1"/>
  <c r="AH220"/>
  <c r="AI220" s="1"/>
  <c r="AH223"/>
  <c r="AI223" s="1"/>
  <c r="AH226"/>
  <c r="AJ226" s="1"/>
  <c r="AH228"/>
  <c r="AJ228" s="1"/>
  <c r="AH232"/>
  <c r="AJ232" s="1"/>
  <c r="AH234"/>
  <c r="AI234" s="1"/>
  <c r="AH236"/>
  <c r="AI236" s="1"/>
  <c r="AH237"/>
  <c r="AI237" s="1"/>
  <c r="AH238"/>
  <c r="AI238" s="1"/>
  <c r="AH240"/>
  <c r="AK170"/>
  <c r="AK171"/>
  <c r="AK172"/>
  <c r="AK173"/>
  <c r="AK174"/>
  <c r="AK175"/>
  <c r="AK176"/>
  <c r="AK177"/>
  <c r="AK178"/>
  <c r="AK179"/>
  <c r="AK180"/>
  <c r="AK181"/>
  <c r="AK182"/>
  <c r="AK183"/>
  <c r="AK184"/>
  <c r="AK185"/>
  <c r="W10"/>
  <c r="W263" s="1"/>
  <c r="AH10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4"/>
  <c r="AK35"/>
  <c r="AK36"/>
  <c r="AK37"/>
  <c r="AK38"/>
  <c r="AK39"/>
  <c r="AK40"/>
  <c r="AK41"/>
  <c r="AK42"/>
  <c r="AK43"/>
  <c r="AK44"/>
  <c r="AK45"/>
  <c r="AK46"/>
  <c r="AK48"/>
  <c r="AK49"/>
  <c r="AK50"/>
  <c r="AK51"/>
  <c r="AK52"/>
  <c r="AK53"/>
  <c r="AK54"/>
  <c r="AK56"/>
  <c r="AK58"/>
  <c r="AK59"/>
  <c r="AK60"/>
  <c r="AK61"/>
  <c r="AK62"/>
  <c r="AK63"/>
  <c r="AK64"/>
  <c r="AK66"/>
  <c r="AK67"/>
  <c r="AK68"/>
  <c r="AK69"/>
  <c r="AK70"/>
  <c r="AK71"/>
  <c r="AK72"/>
  <c r="AK73"/>
  <c r="AK74"/>
  <c r="AK76"/>
  <c r="AK77"/>
  <c r="AK78"/>
  <c r="AK79"/>
  <c r="AK80"/>
  <c r="AK81"/>
  <c r="AK82"/>
  <c r="AK83"/>
  <c r="AK84"/>
  <c r="AK85"/>
  <c r="AK86"/>
  <c r="AK87"/>
  <c r="AK88"/>
  <c r="AK89"/>
  <c r="AK90"/>
  <c r="AK91"/>
  <c r="AK92"/>
  <c r="AK93"/>
  <c r="AK94"/>
  <c r="AK95"/>
  <c r="AK96"/>
  <c r="AK97"/>
  <c r="AK98"/>
  <c r="AK99"/>
  <c r="AK100"/>
  <c r="AK102"/>
  <c r="AK103"/>
  <c r="AK104"/>
  <c r="AK105"/>
  <c r="AK106"/>
  <c r="AK108"/>
  <c r="AK109"/>
  <c r="AK110"/>
  <c r="AK111"/>
  <c r="AK112"/>
  <c r="AK113"/>
  <c r="AK114"/>
  <c r="AK115"/>
  <c r="AK116"/>
  <c r="AK118"/>
  <c r="AK119"/>
  <c r="AK120"/>
  <c r="AK121"/>
  <c r="AK122"/>
  <c r="AK124"/>
  <c r="AK125"/>
  <c r="AK126"/>
  <c r="AK127"/>
  <c r="AK128"/>
  <c r="AK129"/>
  <c r="AK130"/>
  <c r="AK131"/>
  <c r="AK132"/>
  <c r="AK133"/>
  <c r="AK134"/>
  <c r="AK135"/>
  <c r="AK136"/>
  <c r="AK137"/>
  <c r="AK138"/>
  <c r="AK139"/>
  <c r="AK140"/>
  <c r="AK141"/>
  <c r="AK142"/>
  <c r="AK143"/>
  <c r="AK144"/>
  <c r="AK145"/>
  <c r="AK146"/>
  <c r="AK147"/>
  <c r="AK148"/>
  <c r="AK149"/>
  <c r="AK150"/>
  <c r="AK151"/>
  <c r="AK152"/>
  <c r="AK153"/>
  <c r="AK154"/>
  <c r="AK155"/>
  <c r="AK156"/>
  <c r="AK157"/>
  <c r="AK158"/>
  <c r="AK159"/>
  <c r="AK160"/>
  <c r="AK161"/>
  <c r="AK162"/>
  <c r="AK164"/>
  <c r="AK166"/>
  <c r="AK167"/>
  <c r="AK168"/>
  <c r="AI186"/>
  <c r="AK188"/>
  <c r="AI188"/>
  <c r="AK190"/>
  <c r="AI190"/>
  <c r="AI191"/>
  <c r="AK191"/>
  <c r="AI187"/>
  <c r="AJ189"/>
  <c r="AK192"/>
  <c r="AK193"/>
  <c r="AK194"/>
  <c r="AK195"/>
  <c r="AK196"/>
  <c r="AK197"/>
  <c r="AK198"/>
  <c r="AK199"/>
  <c r="AK200"/>
  <c r="AK201"/>
  <c r="AK202"/>
  <c r="AK203"/>
  <c r="AK204"/>
  <c r="AK205"/>
  <c r="AK206"/>
  <c r="AK207"/>
  <c r="AK208"/>
  <c r="AK209"/>
  <c r="AK210"/>
  <c r="AK211"/>
  <c r="AK212"/>
  <c r="AK213"/>
  <c r="AK214"/>
  <c r="AK215"/>
  <c r="AK216"/>
  <c r="AK217"/>
  <c r="AK218"/>
  <c r="AK219"/>
  <c r="AK220"/>
  <c r="AK221"/>
  <c r="AK222"/>
  <c r="AK223"/>
  <c r="AK224"/>
  <c r="AK225"/>
  <c r="AK226"/>
  <c r="AK227"/>
  <c r="AK228"/>
  <c r="AK229"/>
  <c r="AK230"/>
  <c r="AK231"/>
  <c r="AK232"/>
  <c r="AK233"/>
  <c r="AK234"/>
  <c r="AK235"/>
  <c r="AK236"/>
  <c r="AK237"/>
  <c r="AK238"/>
  <c r="AK239"/>
  <c r="AK240"/>
  <c r="AK241"/>
  <c r="AK242"/>
  <c r="AK243"/>
  <c r="AK244"/>
  <c r="AK245"/>
  <c r="AK246"/>
  <c r="AK247"/>
  <c r="AK248"/>
  <c r="AK249"/>
  <c r="AK250"/>
  <c r="AK251"/>
  <c r="AK252"/>
  <c r="AK253"/>
  <c r="AK254"/>
  <c r="AK255"/>
  <c r="AK256"/>
  <c r="AK257"/>
  <c r="AK258"/>
  <c r="AK259"/>
  <c r="AK260"/>
  <c r="AK261"/>
  <c r="CL49" i="2" l="1"/>
  <c r="CJ250"/>
  <c r="CK214"/>
  <c r="CJ201"/>
  <c r="CK165"/>
  <c r="CL160"/>
  <c r="CL126"/>
  <c r="CL124"/>
  <c r="CL117"/>
  <c r="CK16"/>
  <c r="CK69"/>
  <c r="CL60"/>
  <c r="CL51"/>
  <c r="CL37"/>
  <c r="CL20"/>
  <c r="CJ76"/>
  <c r="CK61"/>
  <c r="CK55"/>
  <c r="CJ50"/>
  <c r="CL33"/>
  <c r="CK21"/>
  <c r="CL148"/>
  <c r="CM149"/>
  <c r="CM145"/>
  <c r="CM143"/>
  <c r="CM141"/>
  <c r="CM103"/>
  <c r="CM92"/>
  <c r="CM91"/>
  <c r="CM90"/>
  <c r="CJ254"/>
  <c r="CM254"/>
  <c r="CJ252"/>
  <c r="CM252"/>
  <c r="CL238"/>
  <c r="CM238"/>
  <c r="CL230"/>
  <c r="CM230"/>
  <c r="CK217"/>
  <c r="CM217"/>
  <c r="CK213"/>
  <c r="CM213"/>
  <c r="CL211"/>
  <c r="CM211"/>
  <c r="CL207"/>
  <c r="CM207"/>
  <c r="CL203"/>
  <c r="CM203"/>
  <c r="CL189"/>
  <c r="CM189"/>
  <c r="CJ183"/>
  <c r="CM183"/>
  <c r="CK181"/>
  <c r="CM181"/>
  <c r="CK173"/>
  <c r="CM173"/>
  <c r="CJ171"/>
  <c r="CM171"/>
  <c r="CJ167"/>
  <c r="CM167"/>
  <c r="CL164"/>
  <c r="CM164"/>
  <c r="CL158"/>
  <c r="CM158"/>
  <c r="CK154"/>
  <c r="CM154"/>
  <c r="CL261"/>
  <c r="CM261"/>
  <c r="CL259"/>
  <c r="CM259"/>
  <c r="CK257"/>
  <c r="CM257"/>
  <c r="CL243"/>
  <c r="CM243"/>
  <c r="CJ240"/>
  <c r="CM240"/>
  <c r="CL221"/>
  <c r="CM221"/>
  <c r="CJ209"/>
  <c r="CM209"/>
  <c r="CK205"/>
  <c r="CM205"/>
  <c r="CK188"/>
  <c r="CM188"/>
  <c r="CK185"/>
  <c r="CM185"/>
  <c r="CK175"/>
  <c r="CM175"/>
  <c r="CJ169"/>
  <c r="CM169"/>
  <c r="CL130"/>
  <c r="CM130"/>
  <c r="CJ121"/>
  <c r="CM121"/>
  <c r="CJ119"/>
  <c r="CM119"/>
  <c r="CL80"/>
  <c r="CM80"/>
  <c r="CL77"/>
  <c r="CM77"/>
  <c r="CL71"/>
  <c r="CM71"/>
  <c r="CL66"/>
  <c r="CM66"/>
  <c r="CL56"/>
  <c r="CM56"/>
  <c r="CL32"/>
  <c r="CM32"/>
  <c r="CL29"/>
  <c r="CM29"/>
  <c r="CJ9"/>
  <c r="CM9"/>
  <c r="CL95"/>
  <c r="CM95"/>
  <c r="CM246"/>
  <c r="CL252"/>
  <c r="CM199"/>
  <c r="CM197"/>
  <c r="CM190"/>
  <c r="CM136"/>
  <c r="CM104"/>
  <c r="CM97"/>
  <c r="CM89"/>
  <c r="CM87"/>
  <c r="CM85"/>
  <c r="CM83"/>
  <c r="CJ19"/>
  <c r="CM13"/>
  <c r="CM11"/>
  <c r="CM256"/>
  <c r="CM247"/>
  <c r="CM245"/>
  <c r="CM237"/>
  <c r="CM224"/>
  <c r="CM198"/>
  <c r="CM196"/>
  <c r="CM218"/>
  <c r="CM204"/>
  <c r="CM195"/>
  <c r="CM170"/>
  <c r="CM159"/>
  <c r="CM144"/>
  <c r="CM98"/>
  <c r="CM88"/>
  <c r="CM142"/>
  <c r="CM129"/>
  <c r="CM116"/>
  <c r="CM106"/>
  <c r="CM101"/>
  <c r="CM79"/>
  <c r="CM28"/>
  <c r="CM14"/>
  <c r="CL249"/>
  <c r="CM249"/>
  <c r="CL236"/>
  <c r="CM236"/>
  <c r="CL232"/>
  <c r="CM232"/>
  <c r="CK178"/>
  <c r="CM178"/>
  <c r="CL161"/>
  <c r="CM161"/>
  <c r="CL134"/>
  <c r="CM134"/>
  <c r="CJ123"/>
  <c r="CM123"/>
  <c r="CL115"/>
  <c r="CM115"/>
  <c r="CL113"/>
  <c r="CM113"/>
  <c r="CL111"/>
  <c r="CM111"/>
  <c r="CL108"/>
  <c r="CM108"/>
  <c r="CL74"/>
  <c r="CM74"/>
  <c r="CL68"/>
  <c r="CM68"/>
  <c r="CL64"/>
  <c r="CM64"/>
  <c r="CL62"/>
  <c r="CM62"/>
  <c r="CL58"/>
  <c r="CM58"/>
  <c r="CL52"/>
  <c r="CM52"/>
  <c r="CL47"/>
  <c r="CM47"/>
  <c r="CL45"/>
  <c r="CM45"/>
  <c r="CL41"/>
  <c r="CM41"/>
  <c r="CL38"/>
  <c r="CM38"/>
  <c r="CL35"/>
  <c r="CM35"/>
  <c r="CL27"/>
  <c r="CM27"/>
  <c r="CL23"/>
  <c r="CM23"/>
  <c r="CL135"/>
  <c r="CM135"/>
  <c r="CM244"/>
  <c r="CM228"/>
  <c r="CM192"/>
  <c r="CM210"/>
  <c r="CM206"/>
  <c r="CM202"/>
  <c r="CM194"/>
  <c r="CM162"/>
  <c r="CM140"/>
  <c r="CM93"/>
  <c r="CM86"/>
  <c r="CM153"/>
  <c r="CM147"/>
  <c r="CM146"/>
  <c r="CM137"/>
  <c r="CM122"/>
  <c r="CM120"/>
  <c r="CM114"/>
  <c r="CM107"/>
  <c r="CM102"/>
  <c r="CM84"/>
  <c r="CM72"/>
  <c r="CM65"/>
  <c r="CM54"/>
  <c r="CM46"/>
  <c r="CM39"/>
  <c r="CM36"/>
  <c r="CM31"/>
  <c r="CM17"/>
  <c r="CM15"/>
  <c r="CM12"/>
  <c r="CK249"/>
  <c r="CL254"/>
  <c r="CK230"/>
  <c r="CL205"/>
  <c r="CL167"/>
  <c r="BG262"/>
  <c r="AI262"/>
  <c r="AM262"/>
  <c r="J262"/>
  <c r="N262"/>
  <c r="AD262"/>
  <c r="T262"/>
  <c r="CH262"/>
  <c r="AX262"/>
  <c r="CL18"/>
  <c r="CJ238"/>
  <c r="CL154"/>
  <c r="X262"/>
  <c r="BW262"/>
  <c r="BB262"/>
  <c r="AW262"/>
  <c r="BP262"/>
  <c r="AR262"/>
  <c r="AG262"/>
  <c r="BU262"/>
  <c r="BM262"/>
  <c r="BC262"/>
  <c r="CL260"/>
  <c r="CK260"/>
  <c r="CL258"/>
  <c r="CJ258"/>
  <c r="CL253"/>
  <c r="CJ253"/>
  <c r="CL251"/>
  <c r="CK251"/>
  <c r="CL247"/>
  <c r="CK247"/>
  <c r="CL246"/>
  <c r="CK246"/>
  <c r="CL244"/>
  <c r="CK244"/>
  <c r="CL241"/>
  <c r="CJ241"/>
  <c r="CL248"/>
  <c r="CK248"/>
  <c r="CL226"/>
  <c r="CK226"/>
  <c r="CL223"/>
  <c r="CK223"/>
  <c r="CL218"/>
  <c r="CJ218"/>
  <c r="CL215"/>
  <c r="CK215"/>
  <c r="CL212"/>
  <c r="CJ212"/>
  <c r="CL208"/>
  <c r="CK208"/>
  <c r="CL204"/>
  <c r="CJ204"/>
  <c r="CL199"/>
  <c r="CJ199"/>
  <c r="CL197"/>
  <c r="CK197"/>
  <c r="CK200"/>
  <c r="CL200"/>
  <c r="CJ198"/>
  <c r="CL198"/>
  <c r="CJ196"/>
  <c r="CL196"/>
  <c r="CL193"/>
  <c r="CJ193"/>
  <c r="CL191"/>
  <c r="CJ191"/>
  <c r="CL190"/>
  <c r="CJ190"/>
  <c r="CL187"/>
  <c r="CK187"/>
  <c r="CL184"/>
  <c r="CJ184"/>
  <c r="CL182"/>
  <c r="CK182"/>
  <c r="CL179"/>
  <c r="CJ179"/>
  <c r="CL174"/>
  <c r="CJ174"/>
  <c r="CL172"/>
  <c r="CK172"/>
  <c r="CL166"/>
  <c r="CJ166"/>
  <c r="CL162"/>
  <c r="CK162"/>
  <c r="CL159"/>
  <c r="CK159"/>
  <c r="CL151"/>
  <c r="CK151"/>
  <c r="CL150"/>
  <c r="CK150"/>
  <c r="CL149"/>
  <c r="CJ149"/>
  <c r="CL146"/>
  <c r="CK146"/>
  <c r="CL145"/>
  <c r="CK145"/>
  <c r="CL143"/>
  <c r="CK143"/>
  <c r="CL141"/>
  <c r="CK141"/>
  <c r="CL122"/>
  <c r="CK122"/>
  <c r="CL116"/>
  <c r="CJ116"/>
  <c r="CL114"/>
  <c r="CJ114"/>
  <c r="CL112"/>
  <c r="CJ112"/>
  <c r="CL110"/>
  <c r="CK110"/>
  <c r="CK152"/>
  <c r="CL152"/>
  <c r="CK147"/>
  <c r="CL147"/>
  <c r="CJ144"/>
  <c r="CL144"/>
  <c r="CK142"/>
  <c r="CL142"/>
  <c r="CK137"/>
  <c r="CL137"/>
  <c r="CL106"/>
  <c r="CK106"/>
  <c r="CL103"/>
  <c r="CJ103"/>
  <c r="CL100"/>
  <c r="CK100"/>
  <c r="CL96"/>
  <c r="CJ96"/>
  <c r="CL92"/>
  <c r="CK92"/>
  <c r="CL91"/>
  <c r="CJ91"/>
  <c r="CL90"/>
  <c r="CK90"/>
  <c r="CL89"/>
  <c r="CK89"/>
  <c r="CL85"/>
  <c r="CJ85"/>
  <c r="CL107"/>
  <c r="CJ107"/>
  <c r="CK101"/>
  <c r="CL101"/>
  <c r="CJ93"/>
  <c r="CL93"/>
  <c r="CK86"/>
  <c r="CL86"/>
  <c r="CL99"/>
  <c r="CK99"/>
  <c r="CL79"/>
  <c r="CJ79"/>
  <c r="CL72"/>
  <c r="CK72"/>
  <c r="CL70"/>
  <c r="CK70"/>
  <c r="CL65"/>
  <c r="CJ65"/>
  <c r="CL63"/>
  <c r="CJ63"/>
  <c r="CL59"/>
  <c r="CK59"/>
  <c r="CL46"/>
  <c r="CK46"/>
  <c r="CL39"/>
  <c r="CJ39"/>
  <c r="CL34"/>
  <c r="CK34"/>
  <c r="CL31"/>
  <c r="CJ31"/>
  <c r="CL28"/>
  <c r="CJ28"/>
  <c r="CJ15"/>
  <c r="CL15"/>
  <c r="CL11"/>
  <c r="CJ11"/>
  <c r="CJ14"/>
  <c r="CL14"/>
  <c r="CK12"/>
  <c r="CL12"/>
  <c r="CL257"/>
  <c r="CJ261"/>
  <c r="CJ259"/>
  <c r="CL240"/>
  <c r="CJ243"/>
  <c r="CJ236"/>
  <c r="CJ232"/>
  <c r="CK221"/>
  <c r="CK211"/>
  <c r="CK207"/>
  <c r="CJ203"/>
  <c r="CL217"/>
  <c r="CL213"/>
  <c r="CL209"/>
  <c r="CK189"/>
  <c r="CL188"/>
  <c r="CL185"/>
  <c r="CL183"/>
  <c r="CL181"/>
  <c r="CL178"/>
  <c r="CL175"/>
  <c r="CL173"/>
  <c r="CL171"/>
  <c r="CL169"/>
  <c r="CK164"/>
  <c r="CK161"/>
  <c r="CK158"/>
  <c r="CJ134"/>
  <c r="CJ130"/>
  <c r="CJ115"/>
  <c r="CK113"/>
  <c r="CK111"/>
  <c r="CK108"/>
  <c r="BV262"/>
  <c r="AC262"/>
  <c r="W262"/>
  <c r="R262"/>
  <c r="M262"/>
  <c r="I262"/>
  <c r="CL123"/>
  <c r="CL121"/>
  <c r="CL119"/>
  <c r="CF262"/>
  <c r="CJ80"/>
  <c r="CJ74"/>
  <c r="CK68"/>
  <c r="CJ66"/>
  <c r="CJ64"/>
  <c r="CK58"/>
  <c r="CK56"/>
  <c r="CJ47"/>
  <c r="CJ45"/>
  <c r="CJ41"/>
  <c r="CJ35"/>
  <c r="CJ27"/>
  <c r="CE262"/>
  <c r="BR262"/>
  <c r="BH262"/>
  <c r="AQ262"/>
  <c r="Y262"/>
  <c r="O262"/>
  <c r="CJ77"/>
  <c r="CK71"/>
  <c r="CK62"/>
  <c r="CK52"/>
  <c r="CJ38"/>
  <c r="CK32"/>
  <c r="CJ29"/>
  <c r="CJ23"/>
  <c r="CL256"/>
  <c r="CK256"/>
  <c r="CK245"/>
  <c r="CL245"/>
  <c r="CL239"/>
  <c r="CK239"/>
  <c r="CL237"/>
  <c r="CK237"/>
  <c r="CL235"/>
  <c r="CJ235"/>
  <c r="CL231"/>
  <c r="CK231"/>
  <c r="CL229"/>
  <c r="CJ229"/>
  <c r="CL227"/>
  <c r="CK227"/>
  <c r="CK228"/>
  <c r="CL228"/>
  <c r="CJ224"/>
  <c r="CL224"/>
  <c r="CL210"/>
  <c r="CJ210"/>
  <c r="CL206"/>
  <c r="CJ206"/>
  <c r="CL202"/>
  <c r="CJ202"/>
  <c r="CL195"/>
  <c r="CK195"/>
  <c r="CL176"/>
  <c r="CJ176"/>
  <c r="CL170"/>
  <c r="CJ170"/>
  <c r="CL156"/>
  <c r="CK156"/>
  <c r="CL153"/>
  <c r="CK153"/>
  <c r="CJ194"/>
  <c r="CL194"/>
  <c r="CJ192"/>
  <c r="CL192"/>
  <c r="CL139"/>
  <c r="CK139"/>
  <c r="CK140"/>
  <c r="CL140"/>
  <c r="CL136"/>
  <c r="CJ136"/>
  <c r="CL131"/>
  <c r="CJ131"/>
  <c r="CL129"/>
  <c r="CK129"/>
  <c r="CL120"/>
  <c r="CK120"/>
  <c r="CL104"/>
  <c r="CK104"/>
  <c r="CK102"/>
  <c r="CL102"/>
  <c r="CL97"/>
  <c r="CK97"/>
  <c r="CL87"/>
  <c r="CK87"/>
  <c r="CL83"/>
  <c r="CJ83"/>
  <c r="CL75"/>
  <c r="CJ75"/>
  <c r="CL67"/>
  <c r="CJ67"/>
  <c r="CL57"/>
  <c r="CK57"/>
  <c r="CL54"/>
  <c r="CK54"/>
  <c r="CL48"/>
  <c r="CK48"/>
  <c r="CL43"/>
  <c r="CJ43"/>
  <c r="CL36"/>
  <c r="CJ36"/>
  <c r="CL24"/>
  <c r="CJ24"/>
  <c r="CK105"/>
  <c r="CL105"/>
  <c r="CJ98"/>
  <c r="CL98"/>
  <c r="CJ88"/>
  <c r="CL88"/>
  <c r="CJ84"/>
  <c r="CL84"/>
  <c r="CL10"/>
  <c r="CK10"/>
  <c r="CK17"/>
  <c r="CL17"/>
  <c r="CL13"/>
  <c r="CK13"/>
  <c r="H262"/>
  <c r="BQ262"/>
  <c r="BK262"/>
  <c r="BF262"/>
  <c r="BA262"/>
  <c r="AH262"/>
  <c r="AL262"/>
  <c r="CG262"/>
  <c r="AV262"/>
  <c r="AN262"/>
  <c r="S262"/>
  <c r="CA262"/>
  <c r="BL262"/>
  <c r="BZ262"/>
  <c r="CB262"/>
  <c r="AS262"/>
  <c r="CI262"/>
  <c r="CM262" s="1"/>
  <c r="CL9"/>
  <c r="AJ263" i="1"/>
  <c r="AI10"/>
  <c r="AK165"/>
  <c r="AK163"/>
  <c r="AK123"/>
  <c r="AK117"/>
  <c r="AK107"/>
  <c r="AK101"/>
  <c r="AK75"/>
  <c r="AK65"/>
  <c r="AK57"/>
  <c r="AK55"/>
  <c r="AK47"/>
  <c r="AK33"/>
  <c r="AH263"/>
  <c r="AI263"/>
  <c r="AK263"/>
  <c r="CL262" i="2" l="1"/>
  <c r="CJ262"/>
  <c r="CL263"/>
  <c r="CK262"/>
</calcChain>
</file>

<file path=xl/sharedStrings.xml><?xml version="1.0" encoding="utf-8"?>
<sst xmlns="http://schemas.openxmlformats.org/spreadsheetml/2006/main" count="714" uniqueCount="353">
  <si>
    <t>Комунальне підприємство "ЖЕК-10" Чернігівської міської ради</t>
  </si>
  <si>
    <t>№ п/п</t>
  </si>
  <si>
    <t>Адреса будинку</t>
  </si>
  <si>
    <t>Нараховано згідно тарифу, грн.</t>
  </si>
  <si>
    <t>Тариф для квартир першого поверху</t>
  </si>
  <si>
    <t>Тариф для квартир другого і вище поверхів</t>
  </si>
  <si>
    <t>Тариф для нежитлових приміщень з окремим входом</t>
  </si>
  <si>
    <t>Тариф для нежитлових приміщень без окремого входу</t>
  </si>
  <si>
    <t xml:space="preserve">Фактично виконано власними силами, грн. </t>
  </si>
  <si>
    <t xml:space="preserve">Фактично виконано підрядними організаціями, грн. </t>
  </si>
  <si>
    <t>Разом з ПДВ</t>
  </si>
  <si>
    <t>внутрішньобудинкові системи ГВП, ХВП, ХВВ, ЦО та зливова каналізація</t>
  </si>
  <si>
    <t>під'їзди</t>
  </si>
  <si>
    <t>стики та панелі</t>
  </si>
  <si>
    <t>інші</t>
  </si>
  <si>
    <t>ВСЬОГО</t>
  </si>
  <si>
    <t>Різниця</t>
  </si>
  <si>
    <t>грн.</t>
  </si>
  <si>
    <t>обсяг</t>
  </si>
  <si>
    <t>Недовиконано, грн.</t>
  </si>
  <si>
    <t>Перевиконано, грн.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</si>
  <si>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</si>
  <si>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</si>
  <si>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</si>
  <si>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</si>
  <si>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</si>
  <si>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</si>
  <si>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</si>
  <si>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</si>
  <si>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</si>
  <si>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</si>
  <si>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</si>
  <si>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</si>
  <si>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</si>
  <si>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</si>
  <si>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</si>
  <si>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</si>
  <si>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</si>
  <si>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</si>
  <si>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</si>
  <si>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</si>
  <si>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</si>
  <si>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</si>
  <si>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</si>
  <si>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</si>
  <si>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</si>
  <si>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</si>
  <si>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</si>
  <si>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</si>
  <si>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</si>
  <si>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</si>
  <si>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</si>
  <si>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</si>
  <si>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</si>
  <si>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</si>
  <si>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</si>
  <si>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</si>
  <si>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1-ГО ТРАВНЯ 155</t>
  </si>
  <si>
    <t>1-ГО ТРАВНЯ 157</t>
  </si>
  <si>
    <t>1-ГО ТРАВНЯ 159</t>
  </si>
  <si>
    <t>1-ГО ТРАВНЯ 161</t>
  </si>
  <si>
    <t>1-ГО ТРАВНЯ 161а</t>
  </si>
  <si>
    <t>1-ГО ТРАВНЯ 163</t>
  </si>
  <si>
    <t>1-ГО ТРАВНЯ 165 к1</t>
  </si>
  <si>
    <t>1-ГО ТРАВНЯ 165 к2</t>
  </si>
  <si>
    <t>1-ГО ТРАВНЯ 167</t>
  </si>
  <si>
    <t>1-ГО ТРАВНЯ 167а</t>
  </si>
  <si>
    <t>1-ГО ТРАВНЯ 169 к1</t>
  </si>
  <si>
    <t>1-ГО ТРАВНЯ 169 к2</t>
  </si>
  <si>
    <t>1-ГО ТРАВНЯ 171</t>
  </si>
  <si>
    <t>1-ГО ТРАВНЯ 182</t>
  </si>
  <si>
    <t>1-ГО ТРАВНЯ 189</t>
  </si>
  <si>
    <t>1-ГО ТРАВНЯ 189а</t>
  </si>
  <si>
    <t>БОРЩОВА 2</t>
  </si>
  <si>
    <t>БОРЩОВА 4</t>
  </si>
  <si>
    <t>БОРЩОВА 4а</t>
  </si>
  <si>
    <t>БОРЩОВА 4б</t>
  </si>
  <si>
    <t>БОРЩОВА 5</t>
  </si>
  <si>
    <t>БОРЩОВА 6а</t>
  </si>
  <si>
    <t>БОРЩОВА 8</t>
  </si>
  <si>
    <t>ВЕРЬОВКИ 12</t>
  </si>
  <si>
    <t>ВСIХСВЯТСЬКА 10а</t>
  </si>
  <si>
    <t>ВСIХСВЯТСЬКА 12</t>
  </si>
  <si>
    <t>ВСIХСВЯТСЬКА 12а</t>
  </si>
  <si>
    <t>ВСIХСВЯТСЬКА 16</t>
  </si>
  <si>
    <t>ВСIХСВЯТСЬКА 16а</t>
  </si>
  <si>
    <t>ВСIХСВЯТСЬКА 18</t>
  </si>
  <si>
    <t>ВСIХСВЯТСЬКА 18а</t>
  </si>
  <si>
    <t>ВСIХСВЯТСЬКА 18б</t>
  </si>
  <si>
    <t>ВСIХСВЯТСЬКА 6</t>
  </si>
  <si>
    <t>ВСIХСВЯТСЬКА 6а</t>
  </si>
  <si>
    <t>ВСIХСВЯТСЬКА 8</t>
  </si>
  <si>
    <t>ГЕНЕРАЛА БЄЛОВА 10</t>
  </si>
  <si>
    <t>ГЕНЕРАЛА БЄЛОВА 12</t>
  </si>
  <si>
    <t>ГЕНЕРАЛА БЄЛОВА 12а</t>
  </si>
  <si>
    <t>ГЕНЕРАЛА БЄЛОВА 14</t>
  </si>
  <si>
    <t>ГЕНЕРАЛА БЄЛОВА 17</t>
  </si>
  <si>
    <t>ГЕНЕРАЛА БЄЛОВА 18</t>
  </si>
  <si>
    <t>ГЕНЕРАЛА БЄЛОВА 2</t>
  </si>
  <si>
    <t>ГЕНЕРАЛА БЄЛОВА 20</t>
  </si>
  <si>
    <t>ГЕНЕРАЛА БЄЛОВА 21 к1</t>
  </si>
  <si>
    <t>ГЕНЕРАЛА БЄЛОВА 21 к2</t>
  </si>
  <si>
    <t>ГЕНЕРАЛА БЄЛОВА 21 к3</t>
  </si>
  <si>
    <t>ГЕНЕРАЛА БЄЛОВА 22</t>
  </si>
  <si>
    <t>ГЕНЕРАЛА БЄЛОВА 23 к1</t>
  </si>
  <si>
    <t>ГЕНЕРАЛА БЄЛОВА 23 к2</t>
  </si>
  <si>
    <t>ГЕНЕРАЛА БЄЛОВА 23 к3</t>
  </si>
  <si>
    <t>ГЕНЕРАЛА БЄЛОВА 23 к4</t>
  </si>
  <si>
    <t>ГЕНЕРАЛА БЄЛОВА 24</t>
  </si>
  <si>
    <t>ГЕНЕРАЛА БЄЛОВА 25</t>
  </si>
  <si>
    <t>ГЕНЕРАЛА БЄЛОВА 27</t>
  </si>
  <si>
    <t>ГЕНЕРАЛА БЄЛОВА 29 п1</t>
  </si>
  <si>
    <t>ГЕНЕРАЛА БЄЛОВА 29 п2-3</t>
  </si>
  <si>
    <t>ГЕНЕРАЛА БЄЛОВА 30 к1</t>
  </si>
  <si>
    <t>ГЕНЕРАЛА БЄЛОВА 30 к2</t>
  </si>
  <si>
    <t>ГЕНЕРАЛА БЄЛОВА 30 к3</t>
  </si>
  <si>
    <t>ГЕНЕРАЛА БЄЛОВА 37 к1</t>
  </si>
  <si>
    <t>ГЕНЕРАЛА БЄЛОВА 37 к2</t>
  </si>
  <si>
    <t>ГЕНЕРАЛА БЄЛОВА 37 к3</t>
  </si>
  <si>
    <t>ГЕНЕРАЛА БЄЛОВА 37 к4</t>
  </si>
  <si>
    <t>ГЕНЕРАЛА БЄЛОВА 37 к5</t>
  </si>
  <si>
    <t>ГЕНЕРАЛА БЄЛОВА 6</t>
  </si>
  <si>
    <t>ГЕНЕРАЛА БЄЛОВА 8</t>
  </si>
  <si>
    <t>ГЕНЕРАЛА ПУХОВА 101</t>
  </si>
  <si>
    <t>ГЕНЕРАЛА ПУХОВА 103</t>
  </si>
  <si>
    <t>ГЕНЕРАЛА ПУХОВА 105</t>
  </si>
  <si>
    <t>ГЕНЕРАЛА ПУХОВА 107</t>
  </si>
  <si>
    <t>ГЕНЕРАЛА ПУХОВА 109 к1</t>
  </si>
  <si>
    <t>ГЕНЕРАЛА ПУХОВА 109 к2</t>
  </si>
  <si>
    <t>ГЕНЕРАЛА ПУХОВА 109 к3</t>
  </si>
  <si>
    <t>ГЕНЕРАЛА ПУХОВА 111 к1</t>
  </si>
  <si>
    <t>ГЕНЕРАЛА ПУХОВА 111 к2</t>
  </si>
  <si>
    <t>ГЕНЕРАЛА ПУХОВА 113</t>
  </si>
  <si>
    <t>ГЕНЕРАЛА ПУХОВА 115</t>
  </si>
  <si>
    <t>ГЕНЕРАЛА ПУХОВА 115а</t>
  </si>
  <si>
    <t>ГЕНЕРАЛА ПУХОВА 117</t>
  </si>
  <si>
    <t>ГЕНЕРАЛА ПУХОВА 119</t>
  </si>
  <si>
    <t>ГЕНЕРАЛА ПУХОВА 121</t>
  </si>
  <si>
    <t>ГЕНЕРАЛА ПУХОВА 129 к1</t>
  </si>
  <si>
    <t>ГЕНЕРАЛА ПУХОВА 129 к2</t>
  </si>
  <si>
    <t>ГЕНЕРАЛА ПУХОВА 129 к3</t>
  </si>
  <si>
    <t>ГЕНЕРАЛА ПУХОВА 130</t>
  </si>
  <si>
    <t>ГЕНЕРАЛА ПУХОВА 131 к1</t>
  </si>
  <si>
    <t>ГЕНЕРАЛА ПУХОВА 131 к2</t>
  </si>
  <si>
    <t>ГЕНЕРАЛА ПУХОВА 131 к3</t>
  </si>
  <si>
    <t>ГЕНЕРАЛА ПУХОВА 132</t>
  </si>
  <si>
    <t>ГЕНЕРАЛА ПУХОВА 133</t>
  </si>
  <si>
    <t>ГЕНЕРАЛА ПУХОВА 136</t>
  </si>
  <si>
    <t>ГЕНЕРАЛА ПУХОВА 138</t>
  </si>
  <si>
    <t>ГЕНЕРАЛА ПУХОВА 140</t>
  </si>
  <si>
    <t>ГЕНЕРАЛА ПУХОВА 142</t>
  </si>
  <si>
    <t>ГЕНЕРАЛА ПУХОВА 148</t>
  </si>
  <si>
    <t>ГЕНЕРАЛА ПУХОВА 150</t>
  </si>
  <si>
    <t>ГЕНЕРАЛА ПУХОВА 152</t>
  </si>
  <si>
    <t>ГЕНЕРАЛА ПУХОВА 154</t>
  </si>
  <si>
    <t>ГЕНЕРАЛА ПУХОВА 45</t>
  </si>
  <si>
    <t>ГЕНЕРАЛА ПУХОВА 51</t>
  </si>
  <si>
    <t>ДОЦЕНКА 1</t>
  </si>
  <si>
    <t>ДОЦЕНКА 10</t>
  </si>
  <si>
    <t>ДОЦЕНКА 11</t>
  </si>
  <si>
    <t>ДОЦЕНКА 12</t>
  </si>
  <si>
    <t>ДОЦЕНКА 14</t>
  </si>
  <si>
    <t>ДОЦЕНКА 15</t>
  </si>
  <si>
    <t>ДОЦЕНКА 16</t>
  </si>
  <si>
    <t>ДОЦЕНКА 17а</t>
  </si>
  <si>
    <t>ДОЦЕНКА 17б</t>
  </si>
  <si>
    <t>ДОЦЕНКА 17в</t>
  </si>
  <si>
    <t>ДОЦЕНКА 17г</t>
  </si>
  <si>
    <t>ДОЦЕНКА 2</t>
  </si>
  <si>
    <t>ДОЦЕНКА 21</t>
  </si>
  <si>
    <t>ДОЦЕНКА 23</t>
  </si>
  <si>
    <t>ДОЦЕНКА 24</t>
  </si>
  <si>
    <t>ДОЦЕНКА 25в</t>
  </si>
  <si>
    <t>ДОЦЕНКА 26а</t>
  </si>
  <si>
    <t>ДОЦЕНКА 27</t>
  </si>
  <si>
    <t>ДОЦЕНКА 3</t>
  </si>
  <si>
    <t>ДОЦЕНКА 30</t>
  </si>
  <si>
    <t>ДОЦЕНКА 32</t>
  </si>
  <si>
    <t>ДОЦЕНКА 3а</t>
  </si>
  <si>
    <t>ДОЦЕНКА 4</t>
  </si>
  <si>
    <t>ДОЦЕНКА 4а</t>
  </si>
  <si>
    <t>ДОЦЕНКА 4б</t>
  </si>
  <si>
    <t>ДОЦЕНКА 5</t>
  </si>
  <si>
    <t>ДОЦЕНКА 5а</t>
  </si>
  <si>
    <t>ДОЦЕНКА 7</t>
  </si>
  <si>
    <t>ДОЦЕНКА 7а</t>
  </si>
  <si>
    <t>ДОЦЕНКА 7в</t>
  </si>
  <si>
    <t>ДОЦЕНКА 8а</t>
  </si>
  <si>
    <t>ЗАХИСНИКIВ УКРАЇНИ 1</t>
  </si>
  <si>
    <t>ЗАХИСНИКIВ УКРАЇНИ 10</t>
  </si>
  <si>
    <t>ЗАХИСНИКIВ УКРАЇНИ 10а</t>
  </si>
  <si>
    <t>ЗАХИСНИКIВ УКРАЇНИ 11а</t>
  </si>
  <si>
    <t>ЗАХИСНИКIВ УКРАЇНИ 11б</t>
  </si>
  <si>
    <t>ЗАХИСНИКIВ УКРАЇНИ 12</t>
  </si>
  <si>
    <t>ЗАХИСНИКIВ УКРАЇНИ 12а</t>
  </si>
  <si>
    <t>ЗАХИСНИКIВ УКРАЇНИ 12б</t>
  </si>
  <si>
    <t>ЗАХИСНИКIВ УКРАЇНИ 13</t>
  </si>
  <si>
    <t>ЗАХИСНИКIВ УКРАЇНИ 13а</t>
  </si>
  <si>
    <t>ЗАХИСНИКIВ УКРАЇНИ 13б</t>
  </si>
  <si>
    <t>ЗАХИСНИКIВ УКРАЇНИ 14</t>
  </si>
  <si>
    <t>ЗАХИСНИКIВ УКРАЇНИ 14б</t>
  </si>
  <si>
    <t>ЗАХИСНИКIВ УКРАЇНИ 16</t>
  </si>
  <si>
    <t>ЗАХИСНИКIВ УКРАЇНИ 17</t>
  </si>
  <si>
    <t>ЗАХИСНИКIВ УКРАЇНИ 3</t>
  </si>
  <si>
    <t>ЗАХИСНИКIВ УКРАЇНИ 3а</t>
  </si>
  <si>
    <t>ЗАХИСНИКIВ УКРАЇНИ 5</t>
  </si>
  <si>
    <t>ЗАХИСНИКIВ УКРАЇНИ 6</t>
  </si>
  <si>
    <t>ЗАХИСНИКIВ УКРАЇНИ 7</t>
  </si>
  <si>
    <t>ЗАХИСНИКIВ УКРАЇНИ 8</t>
  </si>
  <si>
    <t>ЗАХИСНИКIВ УКРАЇНИ 9а</t>
  </si>
  <si>
    <t>КIЛЬЦЕВА 20</t>
  </si>
  <si>
    <t>КЛЕНОВА 12а</t>
  </si>
  <si>
    <t>КЛЕНОВА 16</t>
  </si>
  <si>
    <t>КЛЕНОВА 18</t>
  </si>
  <si>
    <t>КЛЕНОВА 28</t>
  </si>
  <si>
    <t>КЛЕНОВА 30</t>
  </si>
  <si>
    <t>КЛЕНОВА 32</t>
  </si>
  <si>
    <t>КЛЕНОВА 34</t>
  </si>
  <si>
    <t>КЛЕНОВА 8</t>
  </si>
  <si>
    <t>КОРОЛЬОВА 10</t>
  </si>
  <si>
    <t>КОРОЛЬОВА 10а</t>
  </si>
  <si>
    <t>КОРОЛЬОВА 10б</t>
  </si>
  <si>
    <t>КОРОЛЬОВА 10в</t>
  </si>
  <si>
    <t>КОРОЛЬОВА 11</t>
  </si>
  <si>
    <t>КОРОЛЬОВА 12</t>
  </si>
  <si>
    <t>КОРОЛЬОВА 13</t>
  </si>
  <si>
    <t>КОРОЛЬОВА 14</t>
  </si>
  <si>
    <t>КОРОЛЬОВА 14а</t>
  </si>
  <si>
    <t>КОРОЛЬОВА 15</t>
  </si>
  <si>
    <t>КОРОЛЬОВА 16</t>
  </si>
  <si>
    <t>КОРОЛЬОВА 17</t>
  </si>
  <si>
    <t>КОРОЛЬОВА 18</t>
  </si>
  <si>
    <t>КОРОЛЬОВА 18а</t>
  </si>
  <si>
    <t>КОРОЛЬОВА 19</t>
  </si>
  <si>
    <t>КОРОЛЬОВА 21</t>
  </si>
  <si>
    <t>КОРОЛЬОВА 4</t>
  </si>
  <si>
    <t>КОРОЛЬОВА 4а</t>
  </si>
  <si>
    <t>КОРОЛЬОВА 8</t>
  </si>
  <si>
    <t>КОРОЛЬОВА 9</t>
  </si>
  <si>
    <t>КОСМОНАВТIВ 1</t>
  </si>
  <si>
    <t>КОСМОНАВТIВ 10</t>
  </si>
  <si>
    <t>КОСМОНАВТIВ 10а</t>
  </si>
  <si>
    <t>КОСМОНАВТIВ 12</t>
  </si>
  <si>
    <t>КОСМОНАВТIВ 1а</t>
  </si>
  <si>
    <t>КОСМОНАВТIВ 2</t>
  </si>
  <si>
    <t>КОСМОНАВТIВ 20</t>
  </si>
  <si>
    <t>КОСМОНАВТIВ 22</t>
  </si>
  <si>
    <t>КОСМОНАВТIВ 24</t>
  </si>
  <si>
    <t>КОСМОНАВТIВ 26</t>
  </si>
  <si>
    <t>КОСМОНАВТIВ 3</t>
  </si>
  <si>
    <t>КОСМОНАВТIВ 4</t>
  </si>
  <si>
    <t>КОСМОНАВТIВ 4а</t>
  </si>
  <si>
    <t>КОСМОНАВТIВ 5</t>
  </si>
  <si>
    <t>КОСМОНАВТIВ 5а</t>
  </si>
  <si>
    <t>КОСМОНАВТIВ 6</t>
  </si>
  <si>
    <t>КОСМОНАВТIВ 8</t>
  </si>
  <si>
    <t>ЛУГОВА 43</t>
  </si>
  <si>
    <t>МАКСИМА БЕРЕЗОВСЬКОГО 1</t>
  </si>
  <si>
    <t>МАКСИМА БЕРЕЗОВСЬКОГО 2</t>
  </si>
  <si>
    <t>МАЛИНОВСЬКОГО 38</t>
  </si>
  <si>
    <t>МАЛИНОВСЬКОГО 39</t>
  </si>
  <si>
    <t>МАЛИНОВСЬКОГО 41</t>
  </si>
  <si>
    <t>МАЛИНОВСЬКОГО 55</t>
  </si>
  <si>
    <t>МАЛИНОВСЬКОГО 57</t>
  </si>
  <si>
    <t>МАРЕСЬЄВА 1</t>
  </si>
  <si>
    <t>МАРЕСЬЄВА 4</t>
  </si>
  <si>
    <t>МЕХАНIЗАТОРIВ 14</t>
  </si>
  <si>
    <t>ПЕТРА СМОЛIЧЕВА 12</t>
  </si>
  <si>
    <t>РОКОССОВСЬКОГО 10</t>
  </si>
  <si>
    <t>РОКОССОВСЬКОГО 12а</t>
  </si>
  <si>
    <t>РОКОССОВСЬКОГО 12б</t>
  </si>
  <si>
    <t>РОКОССОВСЬКОГО 12в</t>
  </si>
  <si>
    <t>РОКОССОВСЬКОГО 12к1</t>
  </si>
  <si>
    <t>РОКОССОВСЬКОГО 14</t>
  </si>
  <si>
    <t>РОКОССОВСЬКОГО 14а</t>
  </si>
  <si>
    <t>РОКОССОВСЬКОГО 14б</t>
  </si>
  <si>
    <t>РОКОССОВСЬКОГО 14в</t>
  </si>
  <si>
    <t>РОКОССОВСЬКОГО 18</t>
  </si>
  <si>
    <t>РОКОССОВСЬКОГО 20</t>
  </si>
  <si>
    <t>РОКОССОВСЬКОГО 20б</t>
  </si>
  <si>
    <t>РОКОССОВСЬКОГО 22</t>
  </si>
  <si>
    <t>РОКОССОВСЬКОГО 28</t>
  </si>
  <si>
    <t>РОКОССОВСЬКОГО 30</t>
  </si>
  <si>
    <t>РОКОССОВСЬКОГО 32</t>
  </si>
  <si>
    <t>РОКОССОВСЬКОГО 34</t>
  </si>
  <si>
    <t>РОКОССОВСЬКОГО 36</t>
  </si>
  <si>
    <t>РОКОССОВСЬКОГО 38</t>
  </si>
  <si>
    <t>РОКОССОВСЬКОГО 4</t>
  </si>
  <si>
    <t>РОКОССОВСЬКОГО 40</t>
  </si>
  <si>
    <t>РОКОССОВСЬКОГО 42</t>
  </si>
  <si>
    <t>РОКОССОВСЬКОГО 42а</t>
  </si>
  <si>
    <t>РОКОССОВСЬКОГО 44</t>
  </si>
  <si>
    <t>РОКОССОВСЬКОГО 46</t>
  </si>
  <si>
    <t>РОКОССОВСЬКОГО 48</t>
  </si>
  <si>
    <t>РОКОССОВСЬКОГО 50</t>
  </si>
  <si>
    <t>РОКОССОВСЬКОГО 54</t>
  </si>
  <si>
    <t>РОКОССОВСЬКОГО 54а</t>
  </si>
  <si>
    <t>РОКОССОВСЬКОГО 58</t>
  </si>
  <si>
    <t>РОКОССОВСЬКОГО 6</t>
  </si>
  <si>
    <t>РОКОССОВСЬКОГО 60</t>
  </si>
  <si>
    <t>РОКОССОВСЬКОГО 62</t>
  </si>
  <si>
    <t>РОКОССОВСЬКОГО 66</t>
  </si>
  <si>
    <t>РОКОССОВСЬКОГО 68</t>
  </si>
  <si>
    <t>УРОЖАЙНА 1</t>
  </si>
  <si>
    <t>УРОЖАЙНА 17</t>
  </si>
  <si>
    <t>ШЕВЧЕНКА 101</t>
  </si>
  <si>
    <t>ШЕВЧЕНКА 107а</t>
  </si>
  <si>
    <t>ШЕВЧЕНКА 109</t>
  </si>
  <si>
    <t>ШЕВЧЕНКА 248а</t>
  </si>
  <si>
    <t>ВСЬОГО з ПДВ</t>
  </si>
  <si>
    <t>Начальник КП "ЖЕК-10" ЧМР</t>
  </si>
  <si>
    <t>Р.В. Волок</t>
  </si>
  <si>
    <t>Начальник ПЕВ</t>
  </si>
  <si>
    <t>В.О. Руденок</t>
  </si>
  <si>
    <t>покрівля, надбалконні плити</t>
  </si>
  <si>
    <t>інші (скління вікон, ремонт ганків, фарбування лавок, ремонт дворового обладнання)</t>
  </si>
  <si>
    <t>Показники</t>
  </si>
  <si>
    <t>Заг площа житл та нежитл прим., м2</t>
  </si>
  <si>
    <t>Прибирання сходових клiток</t>
  </si>
  <si>
    <t>Прибирання прибудинкової територiї</t>
  </si>
  <si>
    <t>Вивезення побутових вiдходiв (збирання, зберігання, перевезення, перероблення, утилізація, знешкодження та захоронення)</t>
  </si>
  <si>
    <t>Прибирання пiдвалу, технiчних поверхiв та покрiвлi</t>
  </si>
  <si>
    <t>Технiчне обслуговування лiфтiв                  (обслуговування ліфтів)</t>
  </si>
  <si>
    <t>Обслуговування систем диспетчеризацiї</t>
  </si>
  <si>
    <t>Технiчне обслуговування внутрішньобудинкових систем систем:ГВП, ХВП, ВВ, ЦО, ЗК                                   (обслуговування внутрішньобудинкових систем систем:ГВП, ХВП, ВВ, ЦО, ЗК)</t>
  </si>
  <si>
    <t>Дератизацiя ( дератизація та дезинсекція до 15.06.2016)</t>
  </si>
  <si>
    <t>Дезинсекцiя</t>
  </si>
  <si>
    <t>Обслуговування димових та вентиляцiйних каналiв</t>
  </si>
  <si>
    <t>Поточний ремонт конструктивних елементів та внутрішньобудинкових систем: ГВП, ХВП, ВВ, ЦО та зливової каналізації і технічних пристроїв будинків та елементів зовнішнього упорядження</t>
  </si>
  <si>
    <t>Прибирання i вивезення снiгу, посипання частини прибудинкової території, призначеної для проходу та проїзду, протиожеледними сумішами</t>
  </si>
  <si>
    <t>Експлуатацiя номерних знакiв на будинках</t>
  </si>
  <si>
    <t>Освiтлення мiсць загального користування і підвалів та пiдкачування води</t>
  </si>
  <si>
    <t>Енергопостачання лiфтiв</t>
  </si>
  <si>
    <t>Нараховано згідно тарифу, грн</t>
  </si>
  <si>
    <t>Фактично виконано, грн</t>
  </si>
  <si>
    <t>Недовиконано, грн</t>
  </si>
  <si>
    <t>Перевиконано, грн</t>
  </si>
  <si>
    <t>Ітогова Різниця, грн</t>
  </si>
  <si>
    <t>ДОЦЕНКА 23 (з 01.09.16-ОСББ)</t>
  </si>
  <si>
    <t>ДОЦЕНКА 24 (з 01.10.16-ОСББ)</t>
  </si>
  <si>
    <t>ЗАХИСНИКIВ УКРАЇНИ 4</t>
  </si>
  <si>
    <t>Побудинковий звіт за 2016 рік з планами виконання робіт в 2017 році розміщений на інформаційних стендах біля під'їздів житлових будинків.</t>
  </si>
  <si>
    <r>
      <rPr>
        <b/>
        <sz val="14"/>
        <rFont val="Arial Cyr"/>
        <charset val="204"/>
      </rPr>
      <t xml:space="preserve">2016 рік, грн.              </t>
    </r>
    <r>
      <rPr>
        <b/>
        <sz val="11"/>
        <rFont val="Arial Cyr"/>
        <charset val="204"/>
      </rPr>
      <t xml:space="preserve">                                           </t>
    </r>
    <r>
      <rPr>
        <b/>
        <sz val="9"/>
        <rFont val="Arial Cyr"/>
        <charset val="204"/>
      </rPr>
      <t>( з урахуванням ПДВ)</t>
    </r>
  </si>
  <si>
    <t>З  неї  прострочена  заборгованість, грн</t>
  </si>
  <si>
    <t>Заборгованість  населення  станом  на  01.01.2017 року, грн</t>
  </si>
  <si>
    <t>%  виконання  тарифу</t>
  </si>
  <si>
    <t>РАЗОМ по підприємству</t>
  </si>
  <si>
    <t>К-ть під"їзд</t>
  </si>
  <si>
    <t>Технiчне обслуговування та поточних ремонт мереж електропостачання , ППА та інших систем                                                   (освітлення місць загального користування до 15.06.2016)</t>
  </si>
  <si>
    <t>Нарахування за місяць</t>
  </si>
  <si>
    <t>Поверховість буд.</t>
  </si>
  <si>
    <t>Звіт про фактичне виконання поточного ремонту конструктивних елементів, внутрішньобудинкових систем ГВП, ХВП, ХВВ, ЦО та зливової каналізації і технічних пристроїв будинків та елементів зовнішнього упорядження по кожному будинку       за _липень-грудень__ місяць 20 16_року</t>
  </si>
  <si>
    <t>Звіт про фактичні побудинкові доходи та витрати по наданню послуг з утримання будинків і споруд та прибудинкових територій за 2016 рік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</si>
</sst>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4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i/>
      <sz val="12"/>
      <name val="Arial Cyr"/>
      <charset val="204"/>
    </font>
    <font>
      <sz val="11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Calibri"/>
      <family val="2"/>
      <charset val="204"/>
    </font>
    <font>
      <b/>
      <sz val="8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C00000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sz val="12"/>
      <name val="MS Sans Serif"/>
      <family val="2"/>
      <charset val="204"/>
    </font>
    <font>
      <b/>
      <i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color rgb="FFC00000"/>
      <name val="Arial Cyr"/>
      <charset val="204"/>
    </font>
    <font>
      <b/>
      <i/>
      <sz val="10"/>
      <name val="Arial Cyr"/>
      <charset val="204"/>
    </font>
    <font>
      <b/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9"/>
      <name val="Arial Cyr"/>
      <charset val="204"/>
    </font>
    <font>
      <b/>
      <sz val="14"/>
      <name val="Arial Cyr"/>
      <charset val="204"/>
    </font>
    <font>
      <b/>
      <sz val="8"/>
      <color rgb="FFC00000"/>
      <name val="Arial Cyr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Arial Cyr"/>
      <charset val="204"/>
    </font>
    <font>
      <sz val="16"/>
      <color theme="1"/>
      <name val="Calibri"/>
      <family val="2"/>
      <charset val="204"/>
      <scheme val="minor"/>
    </font>
    <font>
      <b/>
      <sz val="16"/>
      <name val="Arial Cyr"/>
      <charset val="204"/>
    </font>
    <font>
      <i/>
      <sz val="16"/>
      <name val="Arial Cyr"/>
      <charset val="204"/>
    </font>
    <font>
      <sz val="16"/>
      <color rgb="FFC0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7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2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2" fillId="0" borderId="0" xfId="1" applyFont="1"/>
    <xf numFmtId="0" fontId="10" fillId="0" borderId="0" xfId="2" applyFont="1" applyFill="1" applyAlignment="1">
      <alignment horizontal="left" vertical="center"/>
    </xf>
    <xf numFmtId="0" fontId="10" fillId="0" borderId="0" xfId="2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11" fillId="0" borderId="0" xfId="2" applyFont="1" applyFill="1" applyAlignment="1">
      <alignment horizontal="left" vertical="center"/>
    </xf>
    <xf numFmtId="49" fontId="13" fillId="2" borderId="2" xfId="4" applyNumberFormat="1" applyFont="1" applyFill="1" applyBorder="1" applyAlignment="1" applyProtection="1">
      <alignment horizontal="center" vertical="center" wrapText="1"/>
    </xf>
    <xf numFmtId="49" fontId="13" fillId="0" borderId="1" xfId="4" applyNumberFormat="1" applyFont="1" applyFill="1" applyBorder="1" applyAlignment="1" applyProtection="1">
      <alignment horizontal="center" vertical="center" textRotation="90" wrapText="1"/>
    </xf>
    <xf numFmtId="49" fontId="13" fillId="0" borderId="1" xfId="5" applyNumberFormat="1" applyFont="1" applyFill="1" applyBorder="1" applyAlignment="1" applyProtection="1">
      <alignment horizontal="center" vertical="center" textRotation="90" wrapText="1"/>
    </xf>
    <xf numFmtId="0" fontId="2" fillId="0" borderId="7" xfId="0" applyFont="1" applyBorder="1"/>
    <xf numFmtId="49" fontId="13" fillId="2" borderId="9" xfId="4" applyNumberFormat="1" applyFont="1" applyFill="1" applyBorder="1" applyAlignment="1" applyProtection="1">
      <alignment horizontal="center" vertical="center" wrapText="1"/>
    </xf>
    <xf numFmtId="49" fontId="13" fillId="0" borderId="8" xfId="4" applyNumberFormat="1" applyFont="1" applyFill="1" applyBorder="1" applyAlignment="1" applyProtection="1">
      <alignment horizontal="center" vertical="center" textRotation="90" wrapText="1"/>
    </xf>
    <xf numFmtId="49" fontId="13" fillId="0" borderId="8" xfId="5" applyNumberFormat="1" applyFont="1" applyFill="1" applyBorder="1" applyAlignment="1" applyProtection="1">
      <alignment horizontal="center" vertical="center" textRotation="90" wrapText="1"/>
    </xf>
    <xf numFmtId="0" fontId="13" fillId="0" borderId="7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90" wrapText="1"/>
    </xf>
    <xf numFmtId="0" fontId="2" fillId="0" borderId="1" xfId="0" applyFont="1" applyBorder="1"/>
    <xf numFmtId="0" fontId="14" fillId="0" borderId="10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left"/>
    </xf>
    <xf numFmtId="2" fontId="12" fillId="0" borderId="11" xfId="4" applyNumberFormat="1" applyFont="1" applyFill="1" applyBorder="1" applyAlignment="1" applyProtection="1">
      <alignment horizontal="center" vertical="center" wrapText="1"/>
    </xf>
    <xf numFmtId="164" fontId="12" fillId="0" borderId="11" xfId="4" applyNumberFormat="1" applyFont="1" applyFill="1" applyBorder="1" applyAlignment="1" applyProtection="1">
      <alignment horizontal="center" vertical="center" wrapText="1"/>
    </xf>
    <xf numFmtId="1" fontId="12" fillId="0" borderId="11" xfId="4" applyNumberFormat="1" applyFont="1" applyFill="1" applyBorder="1" applyAlignment="1" applyProtection="1">
      <alignment horizontal="center" vertical="center" wrapText="1"/>
    </xf>
    <xf numFmtId="2" fontId="13" fillId="0" borderId="12" xfId="0" applyNumberFormat="1" applyFont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center" vertical="center" wrapText="1"/>
    </xf>
    <xf numFmtId="164" fontId="12" fillId="0" borderId="12" xfId="0" applyNumberFormat="1" applyFont="1" applyBorder="1" applyAlignment="1">
      <alignment horizontal="center" vertical="center" wrapText="1"/>
    </xf>
    <xf numFmtId="1" fontId="12" fillId="0" borderId="12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/>
    <xf numFmtId="2" fontId="2" fillId="0" borderId="0" xfId="0" applyNumberFormat="1" applyFont="1"/>
    <xf numFmtId="0" fontId="14" fillId="0" borderId="3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left"/>
    </xf>
    <xf numFmtId="2" fontId="12" fillId="0" borderId="5" xfId="4" applyNumberFormat="1" applyFont="1" applyFill="1" applyBorder="1" applyAlignment="1" applyProtection="1">
      <alignment horizontal="center" vertical="center" wrapText="1"/>
    </xf>
    <xf numFmtId="164" fontId="12" fillId="0" borderId="5" xfId="4" applyNumberFormat="1" applyFont="1" applyFill="1" applyBorder="1" applyAlignment="1" applyProtection="1">
      <alignment horizontal="center" vertical="center" wrapText="1"/>
    </xf>
    <xf numFmtId="1" fontId="12" fillId="0" borderId="5" xfId="4" applyNumberFormat="1" applyFont="1" applyFill="1" applyBorder="1" applyAlignment="1" applyProtection="1">
      <alignment horizontal="center" vertical="center" wrapText="1"/>
    </xf>
    <xf numFmtId="2" fontId="13" fillId="0" borderId="7" xfId="0" applyNumberFormat="1" applyFont="1" applyBorder="1" applyAlignment="1">
      <alignment horizontal="center" vertical="center" wrapText="1"/>
    </xf>
    <xf numFmtId="2" fontId="12" fillId="0" borderId="7" xfId="0" applyNumberFormat="1" applyFont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2" fontId="2" fillId="0" borderId="7" xfId="0" applyNumberFormat="1" applyFont="1" applyBorder="1"/>
    <xf numFmtId="0" fontId="16" fillId="0" borderId="7" xfId="0" applyFont="1" applyFill="1" applyBorder="1"/>
    <xf numFmtId="0" fontId="12" fillId="0" borderId="7" xfId="3" applyFont="1" applyBorder="1" applyAlignment="1">
      <alignment horizontal="center" vertical="center" textRotation="90"/>
    </xf>
    <xf numFmtId="49" fontId="13" fillId="0" borderId="7" xfId="4" applyNumberFormat="1" applyFont="1" applyFill="1" applyBorder="1" applyAlignment="1" applyProtection="1">
      <alignment horizontal="left" vertical="center" wrapText="1"/>
    </xf>
    <xf numFmtId="2" fontId="17" fillId="0" borderId="7" xfId="4" applyNumberFormat="1" applyFont="1" applyFill="1" applyBorder="1" applyAlignment="1" applyProtection="1">
      <alignment horizontal="center" vertical="center" wrapText="1"/>
    </xf>
    <xf numFmtId="164" fontId="18" fillId="0" borderId="7" xfId="4" applyNumberFormat="1" applyFont="1" applyFill="1" applyBorder="1" applyAlignment="1" applyProtection="1">
      <alignment horizontal="center" vertical="center" wrapText="1"/>
    </xf>
    <xf numFmtId="1" fontId="18" fillId="0" borderId="7" xfId="4" applyNumberFormat="1" applyFont="1" applyFill="1" applyBorder="1" applyAlignment="1" applyProtection="1">
      <alignment horizontal="center" vertical="center" wrapText="1"/>
    </xf>
    <xf numFmtId="164" fontId="17" fillId="0" borderId="7" xfId="4" applyNumberFormat="1" applyFont="1" applyFill="1" applyBorder="1" applyAlignment="1" applyProtection="1">
      <alignment horizontal="center" vertical="center" wrapText="1"/>
    </xf>
    <xf numFmtId="2" fontId="18" fillId="0" borderId="7" xfId="4" applyNumberFormat="1" applyFont="1" applyFill="1" applyBorder="1" applyAlignment="1" applyProtection="1">
      <alignment horizontal="center" vertical="center" wrapText="1"/>
    </xf>
    <xf numFmtId="2" fontId="2" fillId="2" borderId="0" xfId="0" applyNumberFormat="1" applyFont="1" applyFill="1"/>
    <xf numFmtId="0" fontId="2" fillId="0" borderId="0" xfId="0" applyFont="1" applyAlignment="1"/>
    <xf numFmtId="0" fontId="2" fillId="0" borderId="0" xfId="0" applyFont="1" applyBorder="1" applyAlignment="1"/>
    <xf numFmtId="2" fontId="2" fillId="0" borderId="0" xfId="0" applyNumberFormat="1" applyFont="1" applyBorder="1" applyAlignment="1"/>
    <xf numFmtId="49" fontId="13" fillId="0" borderId="0" xfId="4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2" fillId="0" borderId="7" xfId="3" applyFont="1" applyBorder="1" applyAlignment="1">
      <alignment horizontal="center" vertical="center"/>
    </xf>
    <xf numFmtId="49" fontId="13" fillId="0" borderId="7" xfId="4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0" fontId="19" fillId="0" borderId="0" xfId="0" applyFont="1" applyFill="1"/>
    <xf numFmtId="0" fontId="0" fillId="0" borderId="0" xfId="0" applyFont="1" applyFill="1" applyBorder="1"/>
    <xf numFmtId="0" fontId="16" fillId="0" borderId="13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1" fillId="0" borderId="15" xfId="0" applyFont="1" applyFill="1" applyBorder="1" applyAlignment="1">
      <alignment horizontal="center" vertical="top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22" fillId="0" borderId="26" xfId="6" applyNumberFormat="1" applyFont="1" applyFill="1" applyBorder="1" applyAlignment="1" applyProtection="1">
      <alignment horizontal="center" vertical="top" wrapText="1"/>
    </xf>
    <xf numFmtId="0" fontId="22" fillId="0" borderId="27" xfId="6" applyNumberFormat="1" applyFont="1" applyFill="1" applyBorder="1" applyAlignment="1" applyProtection="1">
      <alignment horizontal="center" vertical="top" wrapText="1"/>
    </xf>
    <xf numFmtId="0" fontId="14" fillId="0" borderId="25" xfId="7" applyNumberFormat="1" applyFont="1" applyFill="1" applyBorder="1" applyAlignment="1" applyProtection="1">
      <alignment vertical="top" wrapText="1"/>
    </xf>
    <xf numFmtId="2" fontId="23" fillId="0" borderId="28" xfId="0" applyNumberFormat="1" applyFont="1" applyFill="1" applyBorder="1"/>
    <xf numFmtId="2" fontId="24" fillId="0" borderId="29" xfId="6" applyNumberFormat="1" applyFont="1" applyFill="1" applyBorder="1"/>
    <xf numFmtId="2" fontId="24" fillId="0" borderId="12" xfId="6" applyNumberFormat="1" applyFont="1" applyFill="1" applyBorder="1"/>
    <xf numFmtId="2" fontId="24" fillId="0" borderId="30" xfId="6" applyNumberFormat="1" applyFont="1" applyFill="1" applyBorder="1"/>
    <xf numFmtId="2" fontId="24" fillId="0" borderId="10" xfId="6" applyNumberFormat="1" applyFont="1" applyFill="1" applyBorder="1"/>
    <xf numFmtId="2" fontId="24" fillId="0" borderId="28" xfId="6" applyNumberFormat="1" applyFont="1" applyFill="1" applyBorder="1"/>
    <xf numFmtId="2" fontId="15" fillId="0" borderId="29" xfId="0" applyNumberFormat="1" applyFont="1" applyFill="1" applyBorder="1"/>
    <xf numFmtId="2" fontId="15" fillId="0" borderId="11" xfId="0" applyNumberFormat="1" applyFont="1" applyFill="1" applyBorder="1"/>
    <xf numFmtId="0" fontId="22" fillId="0" borderId="32" xfId="6" applyNumberFormat="1" applyFont="1" applyFill="1" applyBorder="1" applyAlignment="1" applyProtection="1">
      <alignment horizontal="center" vertical="top" wrapText="1"/>
    </xf>
    <xf numFmtId="0" fontId="22" fillId="0" borderId="33" xfId="6" applyNumberFormat="1" applyFont="1" applyFill="1" applyBorder="1" applyAlignment="1" applyProtection="1">
      <alignment horizontal="center" vertical="top" wrapText="1"/>
    </xf>
    <xf numFmtId="0" fontId="14" fillId="0" borderId="31" xfId="7" applyNumberFormat="1" applyFont="1" applyFill="1" applyBorder="1" applyAlignment="1" applyProtection="1">
      <alignment vertical="top" wrapText="1"/>
    </xf>
    <xf numFmtId="2" fontId="23" fillId="0" borderId="4" xfId="0" applyNumberFormat="1" applyFont="1" applyFill="1" applyBorder="1"/>
    <xf numFmtId="2" fontId="24" fillId="0" borderId="34" xfId="6" applyNumberFormat="1" applyFont="1" applyFill="1" applyBorder="1"/>
    <xf numFmtId="2" fontId="24" fillId="0" borderId="7" xfId="6" applyNumberFormat="1" applyFont="1" applyFill="1" applyBorder="1"/>
    <xf numFmtId="2" fontId="24" fillId="0" borderId="35" xfId="6" applyNumberFormat="1" applyFont="1" applyFill="1" applyBorder="1"/>
    <xf numFmtId="2" fontId="24" fillId="0" borderId="3" xfId="6" applyNumberFormat="1" applyFont="1" applyFill="1" applyBorder="1"/>
    <xf numFmtId="2" fontId="24" fillId="0" borderId="4" xfId="6" applyNumberFormat="1" applyFont="1" applyFill="1" applyBorder="1"/>
    <xf numFmtId="2" fontId="15" fillId="0" borderId="34" xfId="0" applyNumberFormat="1" applyFont="1" applyFill="1" applyBorder="1"/>
    <xf numFmtId="2" fontId="15" fillId="0" borderId="5" xfId="0" applyNumberFormat="1" applyFont="1" applyFill="1" applyBorder="1"/>
    <xf numFmtId="2" fontId="14" fillId="0" borderId="31" xfId="0" applyNumberFormat="1" applyFont="1" applyFill="1" applyBorder="1" applyAlignment="1"/>
    <xf numFmtId="2" fontId="23" fillId="0" borderId="0" xfId="0" applyNumberFormat="1" applyFont="1" applyFill="1" applyBorder="1"/>
    <xf numFmtId="2" fontId="23" fillId="0" borderId="36" xfId="0" applyNumberFormat="1" applyFont="1" applyFill="1" applyBorder="1"/>
    <xf numFmtId="0" fontId="25" fillId="0" borderId="0" xfId="0" applyFont="1" applyFill="1"/>
    <xf numFmtId="0" fontId="22" fillId="0" borderId="0" xfId="6" applyNumberFormat="1" applyFont="1" applyFill="1" applyBorder="1" applyAlignment="1" applyProtection="1">
      <alignment horizontal="center" vertical="top" wrapText="1"/>
    </xf>
    <xf numFmtId="0" fontId="14" fillId="0" borderId="23" xfId="7" applyNumberFormat="1" applyFont="1" applyFill="1" applyBorder="1" applyAlignment="1" applyProtection="1">
      <alignment vertical="top" wrapText="1"/>
    </xf>
    <xf numFmtId="2" fontId="24" fillId="0" borderId="21" xfId="6" applyNumberFormat="1" applyFont="1" applyFill="1" applyBorder="1"/>
    <xf numFmtId="2" fontId="24" fillId="0" borderId="38" xfId="6" applyNumberFormat="1" applyFont="1" applyFill="1" applyBorder="1"/>
    <xf numFmtId="2" fontId="24" fillId="0" borderId="39" xfId="6" applyNumberFormat="1" applyFont="1" applyFill="1" applyBorder="1"/>
    <xf numFmtId="2" fontId="24" fillId="0" borderId="40" xfId="6" applyNumberFormat="1" applyFont="1" applyFill="1" applyBorder="1"/>
    <xf numFmtId="2" fontId="24" fillId="0" borderId="1" xfId="6" applyNumberFormat="1" applyFont="1" applyFill="1" applyBorder="1"/>
    <xf numFmtId="2" fontId="24" fillId="0" borderId="22" xfId="6" applyNumberFormat="1" applyFont="1" applyFill="1" applyBorder="1"/>
    <xf numFmtId="2" fontId="24" fillId="0" borderId="41" xfId="6" applyNumberFormat="1" applyFont="1" applyFill="1" applyBorder="1"/>
    <xf numFmtId="2" fontId="15" fillId="0" borderId="21" xfId="0" applyNumberFormat="1" applyFont="1" applyFill="1" applyBorder="1"/>
    <xf numFmtId="2" fontId="15" fillId="0" borderId="42" xfId="0" applyNumberFormat="1" applyFont="1" applyFill="1" applyBorder="1"/>
    <xf numFmtId="0" fontId="16" fillId="0" borderId="24" xfId="0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/>
    </xf>
    <xf numFmtId="2" fontId="21" fillId="0" borderId="24" xfId="0" applyNumberFormat="1" applyFont="1" applyFill="1" applyBorder="1"/>
    <xf numFmtId="2" fontId="21" fillId="0" borderId="15" xfId="0" applyNumberFormat="1" applyFont="1" applyFill="1" applyBorder="1"/>
    <xf numFmtId="2" fontId="16" fillId="0" borderId="43" xfId="0" applyNumberFormat="1" applyFont="1" applyFill="1" applyBorder="1"/>
    <xf numFmtId="2" fontId="16" fillId="0" borderId="23" xfId="0" applyNumberFormat="1" applyFont="1" applyFill="1" applyBorder="1"/>
    <xf numFmtId="2" fontId="16" fillId="0" borderId="17" xfId="0" applyNumberFormat="1" applyFont="1" applyFill="1" applyBorder="1"/>
    <xf numFmtId="2" fontId="16" fillId="0" borderId="24" xfId="0" applyNumberFormat="1" applyFont="1" applyFill="1" applyBorder="1"/>
    <xf numFmtId="2" fontId="16" fillId="0" borderId="44" xfId="0" applyNumberFormat="1" applyFont="1" applyFill="1" applyBorder="1"/>
    <xf numFmtId="2" fontId="5" fillId="0" borderId="0" xfId="0" applyNumberFormat="1" applyFont="1" applyFill="1"/>
    <xf numFmtId="0" fontId="26" fillId="0" borderId="0" xfId="0" applyFont="1" applyFill="1"/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165" fontId="14" fillId="0" borderId="0" xfId="0" applyNumberFormat="1" applyFont="1" applyFill="1" applyAlignment="1">
      <alignment horizontal="center" vertical="center"/>
    </xf>
    <xf numFmtId="3" fontId="14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165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22" fillId="0" borderId="45" xfId="6" applyNumberFormat="1" applyFont="1" applyFill="1" applyBorder="1" applyAlignment="1" applyProtection="1">
      <alignment horizontal="center" vertical="top" wrapText="1"/>
    </xf>
    <xf numFmtId="3" fontId="14" fillId="0" borderId="0" xfId="0" applyNumberFormat="1" applyFont="1" applyFill="1" applyAlignment="1">
      <alignment horizontal="center" vertical="center"/>
    </xf>
    <xf numFmtId="3" fontId="32" fillId="0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3" fillId="0" borderId="0" xfId="0" applyFont="1" applyFill="1"/>
    <xf numFmtId="0" fontId="33" fillId="0" borderId="0" xfId="0" applyFont="1" applyFill="1" applyBorder="1"/>
    <xf numFmtId="0" fontId="34" fillId="0" borderId="13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top" wrapText="1"/>
    </xf>
    <xf numFmtId="0" fontId="17" fillId="0" borderId="25" xfId="0" applyFont="1" applyFill="1" applyBorder="1" applyAlignment="1">
      <alignment horizontal="left"/>
    </xf>
    <xf numFmtId="0" fontId="17" fillId="0" borderId="31" xfId="0" applyFont="1" applyFill="1" applyBorder="1" applyAlignment="1">
      <alignment horizontal="left"/>
    </xf>
    <xf numFmtId="0" fontId="34" fillId="0" borderId="31" xfId="0" applyFont="1" applyFill="1" applyBorder="1"/>
    <xf numFmtId="0" fontId="17" fillId="0" borderId="37" xfId="0" applyFont="1" applyFill="1" applyBorder="1" applyAlignment="1">
      <alignment horizontal="left"/>
    </xf>
    <xf numFmtId="0" fontId="17" fillId="0" borderId="0" xfId="0" applyFont="1" applyFill="1"/>
    <xf numFmtId="0" fontId="13" fillId="0" borderId="24" xfId="0" applyFont="1" applyFill="1" applyBorder="1" applyAlignment="1">
      <alignment horizontal="center"/>
    </xf>
    <xf numFmtId="2" fontId="15" fillId="0" borderId="28" xfId="0" applyNumberFormat="1" applyFont="1" applyFill="1" applyBorder="1"/>
    <xf numFmtId="2" fontId="15" fillId="0" borderId="4" xfId="0" applyNumberFormat="1" applyFont="1" applyFill="1" applyBorder="1"/>
    <xf numFmtId="2" fontId="15" fillId="0" borderId="41" xfId="0" applyNumberFormat="1" applyFont="1" applyFill="1" applyBorder="1"/>
    <xf numFmtId="165" fontId="0" fillId="0" borderId="31" xfId="0" applyNumberFormat="1" applyFont="1" applyFill="1" applyBorder="1"/>
    <xf numFmtId="0" fontId="17" fillId="0" borderId="4" xfId="0" applyFont="1" applyFill="1" applyBorder="1" applyAlignment="1">
      <alignment horizontal="right"/>
    </xf>
    <xf numFmtId="0" fontId="33" fillId="0" borderId="4" xfId="0" applyFont="1" applyFill="1" applyBorder="1" applyAlignment="1">
      <alignment horizontal="right"/>
    </xf>
    <xf numFmtId="0" fontId="34" fillId="0" borderId="4" xfId="0" applyFont="1" applyFill="1" applyBorder="1" applyAlignment="1">
      <alignment horizontal="right"/>
    </xf>
    <xf numFmtId="0" fontId="17" fillId="0" borderId="31" xfId="0" applyFont="1" applyFill="1" applyBorder="1" applyAlignment="1">
      <alignment horizontal="right"/>
    </xf>
    <xf numFmtId="0" fontId="33" fillId="0" borderId="31" xfId="0" applyFont="1" applyFill="1" applyBorder="1" applyAlignment="1">
      <alignment horizontal="right"/>
    </xf>
    <xf numFmtId="0" fontId="34" fillId="0" borderId="31" xfId="0" applyFont="1" applyFill="1" applyBorder="1" applyAlignment="1">
      <alignment horizontal="right"/>
    </xf>
    <xf numFmtId="165" fontId="0" fillId="0" borderId="47" xfId="0" applyNumberFormat="1" applyFont="1" applyFill="1" applyBorder="1"/>
    <xf numFmtId="0" fontId="25" fillId="0" borderId="47" xfId="0" applyFont="1" applyFill="1" applyBorder="1"/>
    <xf numFmtId="0" fontId="25" fillId="0" borderId="36" xfId="0" applyFont="1" applyFill="1" applyBorder="1"/>
    <xf numFmtId="165" fontId="0" fillId="0" borderId="24" xfId="0" applyNumberFormat="1" applyFont="1" applyFill="1" applyBorder="1"/>
    <xf numFmtId="165" fontId="0" fillId="0" borderId="25" xfId="0" applyNumberFormat="1" applyFont="1" applyFill="1" applyBorder="1"/>
    <xf numFmtId="0" fontId="17" fillId="0" borderId="25" xfId="0" applyFont="1" applyFill="1" applyBorder="1" applyAlignment="1">
      <alignment horizontal="right"/>
    </xf>
    <xf numFmtId="0" fontId="17" fillId="0" borderId="28" xfId="0" applyFont="1" applyFill="1" applyBorder="1" applyAlignment="1">
      <alignment horizontal="right"/>
    </xf>
    <xf numFmtId="0" fontId="31" fillId="0" borderId="15" xfId="0" applyFont="1" applyFill="1" applyBorder="1" applyAlignment="1">
      <alignment horizontal="center"/>
    </xf>
    <xf numFmtId="2" fontId="31" fillId="0" borderId="24" xfId="0" applyNumberFormat="1" applyFont="1" applyFill="1" applyBorder="1"/>
    <xf numFmtId="0" fontId="26" fillId="0" borderId="24" xfId="0" applyFont="1" applyFill="1" applyBorder="1" applyAlignment="1">
      <alignment horizontal="center"/>
    </xf>
    <xf numFmtId="0" fontId="36" fillId="0" borderId="0" xfId="0" applyFont="1" applyAlignment="1">
      <alignment vertical="center"/>
    </xf>
    <xf numFmtId="0" fontId="36" fillId="0" borderId="25" xfId="0" applyFont="1" applyFill="1" applyBorder="1"/>
    <xf numFmtId="2" fontId="36" fillId="0" borderId="31" xfId="0" applyNumberFormat="1" applyFont="1" applyFill="1" applyBorder="1"/>
    <xf numFmtId="0" fontId="36" fillId="0" borderId="31" xfId="0" applyFont="1" applyFill="1" applyBorder="1"/>
    <xf numFmtId="2" fontId="27" fillId="0" borderId="24" xfId="0" applyNumberFormat="1" applyFont="1" applyFill="1" applyBorder="1"/>
    <xf numFmtId="0" fontId="11" fillId="0" borderId="0" xfId="0" applyFont="1" applyFill="1" applyAlignment="1">
      <alignment vertical="center"/>
    </xf>
    <xf numFmtId="0" fontId="37" fillId="0" borderId="0" xfId="0" applyFont="1" applyFill="1"/>
    <xf numFmtId="0" fontId="38" fillId="0" borderId="0" xfId="0" applyFont="1" applyFill="1"/>
    <xf numFmtId="0" fontId="39" fillId="0" borderId="0" xfId="0" applyFont="1" applyFill="1"/>
    <xf numFmtId="0" fontId="40" fillId="0" borderId="0" xfId="0" applyFont="1" applyFill="1"/>
    <xf numFmtId="0" fontId="41" fillId="0" borderId="0" xfId="0" applyFont="1" applyFill="1"/>
    <xf numFmtId="0" fontId="42" fillId="0" borderId="0" xfId="0" applyFont="1" applyFill="1"/>
    <xf numFmtId="0" fontId="16" fillId="0" borderId="13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3" fontId="17" fillId="0" borderId="46" xfId="0" applyNumberFormat="1" applyFont="1" applyFill="1" applyBorder="1" applyAlignment="1">
      <alignment horizontal="center" vertical="center" textRotation="90" wrapText="1"/>
    </xf>
    <xf numFmtId="0" fontId="28" fillId="0" borderId="47" xfId="0" applyFont="1" applyFill="1" applyBorder="1" applyAlignment="1">
      <alignment horizontal="center" vertical="center" textRotation="90" wrapText="1"/>
    </xf>
    <xf numFmtId="3" fontId="27" fillId="0" borderId="46" xfId="0" applyNumberFormat="1" applyFont="1" applyFill="1" applyBorder="1" applyAlignment="1">
      <alignment horizontal="center" vertical="center" textRotation="90" wrapText="1"/>
    </xf>
    <xf numFmtId="0" fontId="35" fillId="0" borderId="47" xfId="0" applyFont="1" applyFill="1" applyBorder="1" applyAlignment="1">
      <alignment horizontal="center" vertical="center" textRotation="90" wrapText="1"/>
    </xf>
    <xf numFmtId="0" fontId="8" fillId="0" borderId="14" xfId="0" applyFont="1" applyFill="1" applyBorder="1" applyAlignment="1">
      <alignment horizontal="center" vertical="center" textRotation="90" wrapText="1"/>
    </xf>
    <xf numFmtId="0" fontId="8" fillId="0" borderId="37" xfId="0" applyFont="1" applyFill="1" applyBorder="1" applyAlignment="1">
      <alignment horizontal="center" vertical="center" textRotation="90" wrapText="1"/>
    </xf>
    <xf numFmtId="3" fontId="17" fillId="0" borderId="14" xfId="0" applyNumberFormat="1" applyFont="1" applyFill="1" applyBorder="1" applyAlignment="1">
      <alignment horizontal="center" vertical="center" textRotation="90" wrapText="1"/>
    </xf>
    <xf numFmtId="3" fontId="17" fillId="0" borderId="23" xfId="0" applyNumberFormat="1" applyFont="1" applyFill="1" applyBorder="1" applyAlignment="1">
      <alignment horizontal="center" vertical="center" textRotation="90" wrapText="1"/>
    </xf>
    <xf numFmtId="0" fontId="13" fillId="0" borderId="50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0" fontId="13" fillId="0" borderId="49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2" fillId="0" borderId="1" xfId="3" applyFont="1" applyBorder="1" applyAlignment="1">
      <alignment horizontal="center" vertical="center" textRotation="90"/>
    </xf>
    <xf numFmtId="0" fontId="12" fillId="0" borderId="8" xfId="3" applyFont="1" applyBorder="1" applyAlignment="1">
      <alignment horizontal="center" vertical="center" textRotation="90"/>
    </xf>
    <xf numFmtId="49" fontId="13" fillId="0" borderId="1" xfId="4" applyNumberFormat="1" applyFont="1" applyFill="1" applyBorder="1" applyAlignment="1" applyProtection="1">
      <alignment horizontal="left" vertical="center" wrapText="1"/>
    </xf>
    <xf numFmtId="49" fontId="13" fillId="0" borderId="8" xfId="4" applyNumberFormat="1" applyFont="1" applyFill="1" applyBorder="1" applyAlignment="1" applyProtection="1">
      <alignment horizontal="left" vertical="center" wrapText="1"/>
    </xf>
    <xf numFmtId="49" fontId="13" fillId="0" borderId="1" xfId="4" applyNumberFormat="1" applyFont="1" applyFill="1" applyBorder="1" applyAlignment="1" applyProtection="1">
      <alignment horizontal="center" vertical="center" textRotation="90" wrapText="1"/>
    </xf>
    <xf numFmtId="49" fontId="13" fillId="0" borderId="8" xfId="4" applyNumberFormat="1" applyFont="1" applyFill="1" applyBorder="1" applyAlignment="1" applyProtection="1">
      <alignment horizontal="center" vertical="center" textRotation="90" wrapText="1"/>
    </xf>
    <xf numFmtId="49" fontId="13" fillId="0" borderId="1" xfId="5" applyNumberFormat="1" applyFont="1" applyFill="1" applyBorder="1" applyAlignment="1" applyProtection="1">
      <alignment horizontal="center" vertical="center" textRotation="90" wrapText="1"/>
    </xf>
    <xf numFmtId="49" fontId="13" fillId="0" borderId="8" xfId="5" applyNumberFormat="1" applyFont="1" applyFill="1" applyBorder="1" applyAlignment="1" applyProtection="1">
      <alignment horizontal="center" vertical="center" textRotation="90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10" xfId="3"/>
    <cellStyle name="Обычный 2" xfId="4"/>
    <cellStyle name="Обычный 2 4" xfId="5"/>
    <cellStyle name="Обычный 3 6" xfId="1"/>
    <cellStyle name="Обычный 9" xfId="2"/>
    <cellStyle name="Обычный_Лист1" xfId="6"/>
    <cellStyle name="Обычный_Прибирал горищ ,підвал-0,9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83;&#1072;&#1085;&#1086;&#1074;&#1099;&#1081;\&#1055;&#1083;&#1072;&#1085;\2016\&#1055;&#1086;&#1073;&#1091;&#1076;%20&#1044;&#1054;&#1061;,%20&#1042;&#1048;&#1058;&#1056;%202016\&#1044;&#1086;&#1076;&#1072;&#1090;&#1086;&#1082;%204%20&#1055;&#1086;&#1073;&#1091;&#1076;%20&#1044;&#1054;&#1061;-&#1042;&#1048;&#1058;&#1088;&#1087;%202016\&#1044;&#1086;&#1076;&#1072;&#1090;&#1086;&#1082;%204%20&#1057;&#1042;&#1054;&#1044;&#1085;%202016%20%20&#1055;&#1086;&#1073;&#1091;&#1076;%20%20%20&#1044;&#1086;&#1093;-&#1042;&#1080;&#1090;&#10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83;&#1072;&#1085;&#1086;&#1074;&#1099;&#1081;\&#1055;&#1083;&#1072;&#1085;\2016\&#1055;&#1086;&#1073;&#1091;&#1076;%20&#1044;&#1054;&#1061;,%20&#1042;&#1048;&#1058;&#1056;%202016\2016%20&#1055;&#1054;&#1058;&#1054;&#1063;&#1053;&#1048;&#1049;%20%20&#1056;&#1045;&#1052;&#1054;&#1053;&#1058;\&#1044;&#1086;&#1076;&#1072;&#1090;&#1086;&#1082;%205%20&#1055;&#1086;&#1090;%20&#1056;&#1077;&#1084;&#1086;&#1085;&#1090;%202016%20&#1046;&#1045;&#1050;-10%20Microsoft%20Office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ічень-груд 2016"/>
      <sheetName val="липень-грудень 2016"/>
      <sheetName val="грудень 2016"/>
      <sheetName val="свод"/>
      <sheetName val="січень-лист 2016"/>
      <sheetName val="листопад 2016"/>
      <sheetName val="січень-жовт2016 "/>
      <sheetName val="лип-жовт2016"/>
      <sheetName val="жовтень 2016 "/>
      <sheetName val="січень-вересень  2016"/>
      <sheetName val="лип-вересень 2016 "/>
      <sheetName val="вересень 2016"/>
      <sheetName val="лип-серпень 2016"/>
      <sheetName val="серпень 2016"/>
      <sheetName val="липень 2016"/>
      <sheetName val="січ-черв"/>
      <sheetName val="червень 16"/>
      <sheetName val="січень-травень 16"/>
      <sheetName val="травень 16"/>
      <sheetName val="квітень 16"/>
      <sheetName val="берез 16"/>
      <sheetName val="лютий 2016"/>
      <sheetName val="січень 16"/>
      <sheetName val="чер"/>
      <sheetName val="трав"/>
      <sheetName val="квіт"/>
      <sheetName val="берез"/>
      <sheetName val="лют"/>
      <sheetName val="січ"/>
    </sheetNames>
    <sheetDataSet>
      <sheetData sheetId="0" refreshError="1"/>
      <sheetData sheetId="1" refreshError="1"/>
      <sheetData sheetId="2">
        <row r="10">
          <cell r="F10">
            <v>1082.6199999999999</v>
          </cell>
          <cell r="G10">
            <v>802.31000000000006</v>
          </cell>
          <cell r="K10">
            <v>1414.26</v>
          </cell>
          <cell r="P10">
            <v>1063.56</v>
          </cell>
          <cell r="Q10">
            <v>860.74999999999989</v>
          </cell>
          <cell r="U10">
            <v>34.31</v>
          </cell>
          <cell r="V10">
            <v>13</v>
          </cell>
          <cell r="Z10">
            <v>1088.21</v>
          </cell>
          <cell r="AA10">
            <v>1083.95</v>
          </cell>
          <cell r="AJ10">
            <v>1711.6</v>
          </cell>
          <cell r="AK10">
            <v>1976.8</v>
          </cell>
          <cell r="AO10">
            <v>80.05</v>
          </cell>
          <cell r="AP10">
            <v>69.259999999999991</v>
          </cell>
          <cell r="AT10">
            <v>3.81</v>
          </cell>
          <cell r="AY10">
            <v>87.68</v>
          </cell>
          <cell r="BD10">
            <v>133.41999999999999</v>
          </cell>
          <cell r="BE10">
            <v>-115.48999999999998</v>
          </cell>
          <cell r="BI10">
            <v>2942.89</v>
          </cell>
          <cell r="BJ10">
            <v>983.8</v>
          </cell>
          <cell r="BN10">
            <v>247.78</v>
          </cell>
          <cell r="BO10">
            <v>1863.6400000000003</v>
          </cell>
          <cell r="BX10">
            <v>468.88</v>
          </cell>
          <cell r="BY10">
            <v>328.07</v>
          </cell>
          <cell r="CC10">
            <v>571.70000000000005</v>
          </cell>
          <cell r="CD10">
            <v>743.7</v>
          </cell>
        </row>
        <row r="11">
          <cell r="F11">
            <v>1858.95</v>
          </cell>
          <cell r="G11">
            <v>1791.2</v>
          </cell>
          <cell r="K11">
            <v>3201.94</v>
          </cell>
          <cell r="P11">
            <v>2443.19</v>
          </cell>
          <cell r="Q11">
            <v>2076.4700000000003</v>
          </cell>
          <cell r="U11">
            <v>68.290000000000006</v>
          </cell>
          <cell r="V11">
            <v>24.47</v>
          </cell>
          <cell r="Z11">
            <v>2068.0300000000002</v>
          </cell>
          <cell r="AA11">
            <v>2065.09</v>
          </cell>
          <cell r="AE11">
            <v>47.62</v>
          </cell>
          <cell r="AF11">
            <v>55.76</v>
          </cell>
          <cell r="AJ11">
            <v>3368.87</v>
          </cell>
          <cell r="AK11">
            <v>2997.3599999999997</v>
          </cell>
          <cell r="AO11">
            <v>151.75</v>
          </cell>
          <cell r="AP11">
            <v>133.38999999999999</v>
          </cell>
          <cell r="AT11">
            <v>7.59</v>
          </cell>
          <cell r="AY11">
            <v>174.51</v>
          </cell>
          <cell r="BD11">
            <v>424.9</v>
          </cell>
          <cell r="BE11">
            <v>-181.82</v>
          </cell>
          <cell r="BI11">
            <v>5622.37</v>
          </cell>
          <cell r="BJ11">
            <v>42969.759999999995</v>
          </cell>
          <cell r="BN11">
            <v>379.38</v>
          </cell>
          <cell r="BO11">
            <v>4407.1400000000003</v>
          </cell>
          <cell r="BX11">
            <v>933.27</v>
          </cell>
          <cell r="BY11">
            <v>1990.61</v>
          </cell>
          <cell r="CC11">
            <v>1204.08</v>
          </cell>
          <cell r="CD11">
            <v>2434.4499999999998</v>
          </cell>
        </row>
        <row r="12">
          <cell r="F12">
            <v>1075.98</v>
          </cell>
          <cell r="G12">
            <v>1271.4382758613567</v>
          </cell>
          <cell r="K12">
            <v>1183.57</v>
          </cell>
          <cell r="P12">
            <v>1135.3399999999999</v>
          </cell>
          <cell r="Q12">
            <v>997.59999999999991</v>
          </cell>
          <cell r="U12">
            <v>52.79</v>
          </cell>
          <cell r="V12">
            <v>13.07</v>
          </cell>
          <cell r="Z12">
            <v>1142.5999999999999</v>
          </cell>
          <cell r="AA12">
            <v>1141.01</v>
          </cell>
          <cell r="AJ12">
            <v>1692.89</v>
          </cell>
          <cell r="AK12">
            <v>4201.8500000000004</v>
          </cell>
          <cell r="AO12">
            <v>79.180000000000007</v>
          </cell>
          <cell r="AP12">
            <v>67.61</v>
          </cell>
          <cell r="AT12">
            <v>3.77</v>
          </cell>
          <cell r="AY12">
            <v>86.72</v>
          </cell>
          <cell r="BD12">
            <v>135.72999999999999</v>
          </cell>
          <cell r="BE12">
            <v>-113.81999999999998</v>
          </cell>
          <cell r="BI12">
            <v>2955.96</v>
          </cell>
          <cell r="BJ12">
            <v>123.22</v>
          </cell>
          <cell r="BN12">
            <v>256.01</v>
          </cell>
          <cell r="BO12">
            <v>1951.1641379301072</v>
          </cell>
          <cell r="BX12">
            <v>452.65</v>
          </cell>
          <cell r="BY12">
            <v>426.03999999999996</v>
          </cell>
          <cell r="CC12">
            <v>589.84</v>
          </cell>
          <cell r="CD12">
            <v>519.55000000000007</v>
          </cell>
        </row>
        <row r="13">
          <cell r="F13">
            <v>2309.9</v>
          </cell>
          <cell r="G13">
            <v>2284.94</v>
          </cell>
          <cell r="K13">
            <v>2611.85</v>
          </cell>
          <cell r="P13">
            <v>2174.02</v>
          </cell>
          <cell r="Q13">
            <v>1855.97</v>
          </cell>
          <cell r="U13">
            <v>67.94</v>
          </cell>
          <cell r="V13">
            <v>24.28</v>
          </cell>
          <cell r="Z13">
            <v>2189.9</v>
          </cell>
          <cell r="AA13">
            <v>2186.92</v>
          </cell>
          <cell r="AJ13">
            <v>3351.62</v>
          </cell>
          <cell r="AK13">
            <v>2038.5199999999998</v>
          </cell>
          <cell r="AO13">
            <v>158.52000000000001</v>
          </cell>
          <cell r="AP13">
            <v>135.88</v>
          </cell>
          <cell r="AT13">
            <v>7.55</v>
          </cell>
          <cell r="AY13">
            <v>173.62</v>
          </cell>
          <cell r="BD13">
            <v>392.53</v>
          </cell>
          <cell r="BE13">
            <v>-191.10000000000002</v>
          </cell>
          <cell r="BI13">
            <v>5676.62</v>
          </cell>
          <cell r="BJ13">
            <v>55523.4</v>
          </cell>
          <cell r="BN13">
            <v>551.04999999999995</v>
          </cell>
          <cell r="BO13">
            <v>3851.96</v>
          </cell>
          <cell r="BX13">
            <v>928.49</v>
          </cell>
          <cell r="BY13">
            <v>237.52</v>
          </cell>
          <cell r="CC13">
            <v>1196.3399999999999</v>
          </cell>
          <cell r="CD13">
            <v>1518.56</v>
          </cell>
        </row>
        <row r="14">
          <cell r="F14">
            <v>552.16</v>
          </cell>
          <cell r="G14">
            <v>417.94999999999993</v>
          </cell>
          <cell r="K14">
            <v>1585.64</v>
          </cell>
          <cell r="P14">
            <v>808.7</v>
          </cell>
          <cell r="Q14">
            <v>744.55000000000007</v>
          </cell>
          <cell r="U14">
            <v>36.65</v>
          </cell>
          <cell r="V14">
            <v>8.99</v>
          </cell>
          <cell r="Z14">
            <v>332.3</v>
          </cell>
          <cell r="AA14">
            <v>491.38</v>
          </cell>
          <cell r="AJ14">
            <v>1028.5899999999999</v>
          </cell>
          <cell r="AK14">
            <v>1582.55</v>
          </cell>
          <cell r="AO14">
            <v>56.19</v>
          </cell>
          <cell r="AP14">
            <v>47.89</v>
          </cell>
          <cell r="AT14">
            <v>2.44</v>
          </cell>
          <cell r="AY14">
            <v>48.86</v>
          </cell>
          <cell r="BD14">
            <v>75.739999999999995</v>
          </cell>
          <cell r="BE14">
            <v>359.86999999999995</v>
          </cell>
          <cell r="BI14">
            <v>1377.97</v>
          </cell>
          <cell r="BN14">
            <v>156.36000000000001</v>
          </cell>
          <cell r="BO14">
            <v>2093.7000000000003</v>
          </cell>
          <cell r="BX14">
            <v>285.85000000000002</v>
          </cell>
          <cell r="BY14">
            <v>574.48</v>
          </cell>
          <cell r="CC14">
            <v>181.09</v>
          </cell>
          <cell r="CD14">
            <v>700.63999999999987</v>
          </cell>
        </row>
        <row r="15">
          <cell r="F15">
            <v>1731.94</v>
          </cell>
          <cell r="G15">
            <v>1463.56</v>
          </cell>
          <cell r="K15">
            <v>1976.32</v>
          </cell>
          <cell r="P15">
            <v>1615.06</v>
          </cell>
          <cell r="Q15">
            <v>1373.1</v>
          </cell>
          <cell r="U15">
            <v>90.89</v>
          </cell>
          <cell r="V15">
            <v>25.019999999999996</v>
          </cell>
          <cell r="Z15">
            <v>1712.66</v>
          </cell>
          <cell r="AA15">
            <v>1711.5</v>
          </cell>
          <cell r="AJ15">
            <v>2438.73</v>
          </cell>
          <cell r="AK15">
            <v>1605.8200000000002</v>
          </cell>
          <cell r="AO15">
            <v>119.29</v>
          </cell>
          <cell r="AP15">
            <v>101.11000000000001</v>
          </cell>
          <cell r="AT15">
            <v>5.68</v>
          </cell>
          <cell r="AY15">
            <v>124.98</v>
          </cell>
          <cell r="AZ15">
            <v>2056.2199999999998</v>
          </cell>
          <cell r="BD15">
            <v>238.16</v>
          </cell>
          <cell r="BE15">
            <v>790.88000000000011</v>
          </cell>
          <cell r="BI15">
            <v>4146.01</v>
          </cell>
          <cell r="BJ15">
            <v>746.86</v>
          </cell>
          <cell r="BN15">
            <v>302.82</v>
          </cell>
          <cell r="BO15">
            <v>3642.7200000000003</v>
          </cell>
          <cell r="BX15">
            <v>610.96</v>
          </cell>
          <cell r="BY15">
            <v>402.28</v>
          </cell>
          <cell r="CC15">
            <v>843.63</v>
          </cell>
          <cell r="CD15">
            <v>909.96</v>
          </cell>
        </row>
        <row r="16">
          <cell r="F16">
            <v>1080.24</v>
          </cell>
          <cell r="G16">
            <v>1299.7051724130788</v>
          </cell>
          <cell r="K16">
            <v>1928.4</v>
          </cell>
          <cell r="P16">
            <v>1185.74</v>
          </cell>
          <cell r="Q16">
            <v>1046.24</v>
          </cell>
          <cell r="U16">
            <v>67.52</v>
          </cell>
          <cell r="V16">
            <v>229.20999999999998</v>
          </cell>
          <cell r="Z16">
            <v>1080.95</v>
          </cell>
          <cell r="AA16">
            <v>1331.3899999999999</v>
          </cell>
          <cell r="AE16">
            <v>191.42</v>
          </cell>
          <cell r="AF16">
            <v>71.680000000000007</v>
          </cell>
          <cell r="AJ16">
            <v>1784.93</v>
          </cell>
          <cell r="AK16">
            <v>2023.8999999999999</v>
          </cell>
          <cell r="AO16">
            <v>97.05</v>
          </cell>
          <cell r="AP16">
            <v>84.22</v>
          </cell>
          <cell r="AT16">
            <v>4.22</v>
          </cell>
          <cell r="AY16">
            <v>97.05</v>
          </cell>
          <cell r="BD16">
            <v>143.47</v>
          </cell>
          <cell r="BE16">
            <v>823.61999999999989</v>
          </cell>
          <cell r="BI16">
            <v>2392.5700000000002</v>
          </cell>
          <cell r="BJ16">
            <v>7990.66</v>
          </cell>
          <cell r="BN16">
            <v>312.26</v>
          </cell>
          <cell r="BO16">
            <v>3186.3399999985531</v>
          </cell>
          <cell r="BX16">
            <v>527.46</v>
          </cell>
          <cell r="BY16">
            <v>607.13</v>
          </cell>
          <cell r="CC16">
            <v>679.35</v>
          </cell>
          <cell r="CD16">
            <v>1001.99</v>
          </cell>
        </row>
        <row r="17">
          <cell r="F17">
            <v>1865.01</v>
          </cell>
          <cell r="G17">
            <v>2172.1062068953593</v>
          </cell>
          <cell r="K17">
            <v>2320.4899999999998</v>
          </cell>
          <cell r="P17">
            <v>2240.4699999999998</v>
          </cell>
          <cell r="Q17">
            <v>1862.3000000000002</v>
          </cell>
          <cell r="U17">
            <v>92.33</v>
          </cell>
          <cell r="V17">
            <v>331.21999999999997</v>
          </cell>
          <cell r="Z17">
            <v>1622.77</v>
          </cell>
          <cell r="AA17">
            <v>2377.0899999999997</v>
          </cell>
          <cell r="AE17">
            <v>268.63</v>
          </cell>
          <cell r="AJ17">
            <v>2474.37</v>
          </cell>
          <cell r="AK17">
            <v>3628.7599999999998</v>
          </cell>
          <cell r="AO17">
            <v>141.57</v>
          </cell>
          <cell r="AP17">
            <v>121.03</v>
          </cell>
          <cell r="AT17">
            <v>6.16</v>
          </cell>
          <cell r="AY17">
            <v>178.5</v>
          </cell>
          <cell r="BD17">
            <v>264.67</v>
          </cell>
          <cell r="BE17">
            <v>999.66000000000008</v>
          </cell>
          <cell r="BI17">
            <v>3391.48</v>
          </cell>
          <cell r="BJ17">
            <v>11228.98</v>
          </cell>
          <cell r="BN17">
            <v>480.1</v>
          </cell>
          <cell r="BO17">
            <v>3918.9603448257876</v>
          </cell>
          <cell r="BX17">
            <v>714</v>
          </cell>
          <cell r="BY17">
            <v>2014.3700000000001</v>
          </cell>
          <cell r="CC17">
            <v>915.55</v>
          </cell>
          <cell r="CD17">
            <v>1056.9000000000001</v>
          </cell>
        </row>
        <row r="18">
          <cell r="F18">
            <v>104.06</v>
          </cell>
          <cell r="G18">
            <v>116.1</v>
          </cell>
          <cell r="K18">
            <v>236.46</v>
          </cell>
          <cell r="P18">
            <v>115.8</v>
          </cell>
          <cell r="Q18">
            <v>121.69</v>
          </cell>
          <cell r="AJ18">
            <v>241.34</v>
          </cell>
          <cell r="AK18">
            <v>151.69</v>
          </cell>
          <cell r="AY18">
            <v>41.3</v>
          </cell>
          <cell r="BD18">
            <v>33.659999999999997</v>
          </cell>
          <cell r="BE18">
            <v>195.53000000000003</v>
          </cell>
          <cell r="BI18">
            <v>475.06</v>
          </cell>
          <cell r="BN18">
            <v>65.19</v>
          </cell>
          <cell r="BO18">
            <v>702.25</v>
          </cell>
          <cell r="BS18">
            <v>0.64</v>
          </cell>
          <cell r="BX18">
            <v>64.78</v>
          </cell>
          <cell r="BY18">
            <v>170.71</v>
          </cell>
        </row>
        <row r="19">
          <cell r="F19">
            <v>1671.26</v>
          </cell>
          <cell r="G19">
            <v>1998.8996551713285</v>
          </cell>
          <cell r="K19">
            <v>2929.4</v>
          </cell>
          <cell r="P19">
            <v>1834</v>
          </cell>
          <cell r="Q19">
            <v>1539.97</v>
          </cell>
          <cell r="U19">
            <v>95.23</v>
          </cell>
          <cell r="V19">
            <v>352.72000000000008</v>
          </cell>
          <cell r="Z19">
            <v>1620.15</v>
          </cell>
          <cell r="AA19">
            <v>2377.0899999999997</v>
          </cell>
          <cell r="AE19">
            <v>257.62</v>
          </cell>
          <cell r="AJ19">
            <v>2717.2</v>
          </cell>
          <cell r="AK19">
            <v>1598.2700000000004</v>
          </cell>
          <cell r="AO19">
            <v>152.37</v>
          </cell>
          <cell r="AP19">
            <v>126.91999999999999</v>
          </cell>
          <cell r="AT19">
            <v>6.35</v>
          </cell>
          <cell r="AY19">
            <v>139.66999999999999</v>
          </cell>
          <cell r="BD19">
            <v>266.64</v>
          </cell>
          <cell r="BE19">
            <v>808.06000000000017</v>
          </cell>
          <cell r="BI19">
            <v>3732.98</v>
          </cell>
          <cell r="BN19">
            <v>281.67</v>
          </cell>
          <cell r="BO19">
            <v>4631.2051724117073</v>
          </cell>
          <cell r="BX19">
            <v>757.39</v>
          </cell>
          <cell r="CC19">
            <v>984.68</v>
          </cell>
          <cell r="CD19">
            <v>1037.6199999999999</v>
          </cell>
        </row>
        <row r="20">
          <cell r="F20">
            <v>1750.42</v>
          </cell>
          <cell r="G20">
            <v>1788.4299999999998</v>
          </cell>
          <cell r="K20">
            <v>3015.33</v>
          </cell>
          <cell r="P20">
            <v>1993.18</v>
          </cell>
          <cell r="Q20">
            <v>1679.4600000000003</v>
          </cell>
          <cell r="U20">
            <v>89.44</v>
          </cell>
          <cell r="V20">
            <v>336.93999999999994</v>
          </cell>
          <cell r="Z20">
            <v>1620.57</v>
          </cell>
          <cell r="AA20">
            <v>2377.0899999999997</v>
          </cell>
          <cell r="AE20">
            <v>250.19</v>
          </cell>
          <cell r="AJ20">
            <v>2734.24</v>
          </cell>
          <cell r="AK20">
            <v>1665.94</v>
          </cell>
          <cell r="AO20">
            <v>140.54</v>
          </cell>
          <cell r="AP20">
            <v>121.56000000000002</v>
          </cell>
          <cell r="AT20">
            <v>6.39</v>
          </cell>
          <cell r="AY20">
            <v>140.54</v>
          </cell>
          <cell r="BD20">
            <v>261.92</v>
          </cell>
          <cell r="BE20">
            <v>815.06000000000017</v>
          </cell>
          <cell r="BI20">
            <v>3609.45</v>
          </cell>
          <cell r="BJ20">
            <v>10257.369999999999</v>
          </cell>
          <cell r="BN20">
            <v>364.14</v>
          </cell>
          <cell r="BO20">
            <v>4321.79</v>
          </cell>
          <cell r="BX20">
            <v>785.77</v>
          </cell>
          <cell r="BY20">
            <v>924.80000000000007</v>
          </cell>
          <cell r="CC20">
            <v>1012.14</v>
          </cell>
          <cell r="CD20">
            <v>1307.7800000000002</v>
          </cell>
        </row>
        <row r="21">
          <cell r="F21">
            <v>1724.35</v>
          </cell>
          <cell r="G21">
            <v>1031.4199999999998</v>
          </cell>
          <cell r="K21">
            <v>2499.9899999999998</v>
          </cell>
          <cell r="P21">
            <v>1948.71</v>
          </cell>
          <cell r="Q21">
            <v>1667.42</v>
          </cell>
          <cell r="U21">
            <v>102.56</v>
          </cell>
          <cell r="V21">
            <v>353.40999999999997</v>
          </cell>
          <cell r="Z21">
            <v>1620.26</v>
          </cell>
          <cell r="AA21">
            <v>2377.0899999999997</v>
          </cell>
          <cell r="AE21">
            <v>251.03</v>
          </cell>
          <cell r="AJ21">
            <v>2717.93</v>
          </cell>
          <cell r="AK21">
            <v>8446.25</v>
          </cell>
          <cell r="AO21">
            <v>153.85</v>
          </cell>
          <cell r="AP21">
            <v>130.54</v>
          </cell>
          <cell r="AT21">
            <v>6.41</v>
          </cell>
          <cell r="AY21">
            <v>141.02000000000001</v>
          </cell>
          <cell r="BD21">
            <v>262.82</v>
          </cell>
          <cell r="BE21">
            <v>903.19</v>
          </cell>
          <cell r="BI21">
            <v>3891</v>
          </cell>
          <cell r="BN21">
            <v>403.84</v>
          </cell>
          <cell r="BO21">
            <v>3398.7599999999998</v>
          </cell>
          <cell r="BX21">
            <v>801.28</v>
          </cell>
          <cell r="BY21">
            <v>2562.11</v>
          </cell>
          <cell r="CC21">
            <v>1026.92</v>
          </cell>
          <cell r="CD21">
            <v>1071.76</v>
          </cell>
        </row>
        <row r="22">
          <cell r="F22">
            <v>1402.68</v>
          </cell>
          <cell r="G22">
            <v>1634.1779310335705</v>
          </cell>
          <cell r="K22">
            <v>3591.13</v>
          </cell>
          <cell r="P22">
            <v>3206.65</v>
          </cell>
          <cell r="Q22">
            <v>2677.2699999999995</v>
          </cell>
          <cell r="U22">
            <v>64.94</v>
          </cell>
          <cell r="V22">
            <v>188.14999999999998</v>
          </cell>
          <cell r="Z22">
            <v>1248.79</v>
          </cell>
          <cell r="AA22">
            <v>1489.6299999999999</v>
          </cell>
          <cell r="AE22">
            <v>124.88</v>
          </cell>
          <cell r="AJ22">
            <v>2072.7800000000002</v>
          </cell>
          <cell r="AK22">
            <v>6992.4399999999987</v>
          </cell>
          <cell r="AO22">
            <v>149.36000000000001</v>
          </cell>
          <cell r="AP22">
            <v>130.9</v>
          </cell>
          <cell r="AT22">
            <v>6.49</v>
          </cell>
          <cell r="AY22">
            <v>116.89</v>
          </cell>
          <cell r="BD22">
            <v>136.37</v>
          </cell>
          <cell r="BE22">
            <v>-227.07999999999998</v>
          </cell>
          <cell r="BI22">
            <v>2924.29</v>
          </cell>
          <cell r="BJ22">
            <v>891.76</v>
          </cell>
          <cell r="BN22">
            <v>844.21</v>
          </cell>
          <cell r="BO22">
            <v>6266.2213793074552</v>
          </cell>
          <cell r="BX22">
            <v>883.17</v>
          </cell>
          <cell r="BY22">
            <v>135.07999999999998</v>
          </cell>
          <cell r="CC22">
            <v>1147.69</v>
          </cell>
          <cell r="CD22">
            <v>1330.0400000000002</v>
          </cell>
        </row>
        <row r="23">
          <cell r="F23">
            <v>165.2</v>
          </cell>
          <cell r="G23">
            <v>220.64379310333379</v>
          </cell>
          <cell r="K23">
            <v>319.27</v>
          </cell>
          <cell r="P23">
            <v>333.19</v>
          </cell>
          <cell r="Q23">
            <v>296.62</v>
          </cell>
          <cell r="U23">
            <v>22.27</v>
          </cell>
          <cell r="AJ23">
            <v>402.8</v>
          </cell>
          <cell r="AK23">
            <v>254.93</v>
          </cell>
          <cell r="AO23">
            <v>97.45</v>
          </cell>
          <cell r="AP23">
            <v>84.64</v>
          </cell>
          <cell r="AT23">
            <v>4.6399999999999997</v>
          </cell>
          <cell r="AY23">
            <v>25.06</v>
          </cell>
          <cell r="BD23">
            <v>85.39</v>
          </cell>
          <cell r="BE23">
            <v>467.98</v>
          </cell>
          <cell r="BI23">
            <v>665.45</v>
          </cell>
          <cell r="BN23">
            <v>175.41</v>
          </cell>
          <cell r="BO23">
            <v>814.39551724104854</v>
          </cell>
          <cell r="BS23">
            <v>0.93</v>
          </cell>
          <cell r="BX23">
            <v>208.82</v>
          </cell>
          <cell r="BY23">
            <v>339.94000000000005</v>
          </cell>
        </row>
        <row r="24">
          <cell r="F24">
            <v>628.84</v>
          </cell>
          <cell r="G24">
            <v>812.43793103404585</v>
          </cell>
          <cell r="K24">
            <v>1976.87</v>
          </cell>
          <cell r="P24">
            <v>1217.93</v>
          </cell>
          <cell r="Q24">
            <v>1118.3600000000001</v>
          </cell>
          <cell r="U24">
            <v>65.98</v>
          </cell>
          <cell r="V24">
            <v>24.16</v>
          </cell>
          <cell r="AJ24">
            <v>1546.65</v>
          </cell>
          <cell r="AK24">
            <v>946.07999999999993</v>
          </cell>
          <cell r="AO24">
            <v>146.63</v>
          </cell>
          <cell r="AP24">
            <v>128.75</v>
          </cell>
          <cell r="AT24">
            <v>7.33</v>
          </cell>
          <cell r="AY24">
            <v>84.31</v>
          </cell>
          <cell r="BD24">
            <v>285.93</v>
          </cell>
          <cell r="BE24">
            <v>627.65000000000009</v>
          </cell>
          <cell r="BI24">
            <v>2590.02</v>
          </cell>
          <cell r="BN24">
            <v>299.95999999999998</v>
          </cell>
          <cell r="BO24">
            <v>3628.5396551708855</v>
          </cell>
          <cell r="BX24">
            <v>495.12</v>
          </cell>
          <cell r="BY24">
            <v>786.74</v>
          </cell>
        </row>
        <row r="25">
          <cell r="F25">
            <v>815.86</v>
          </cell>
          <cell r="G25">
            <v>1013.1720689649712</v>
          </cell>
          <cell r="K25">
            <v>1548.89</v>
          </cell>
          <cell r="P25">
            <v>964.95</v>
          </cell>
          <cell r="Q25">
            <v>876.58999999999992</v>
          </cell>
          <cell r="U25">
            <v>66.260000000000005</v>
          </cell>
          <cell r="V25">
            <v>16.03</v>
          </cell>
          <cell r="Z25">
            <v>285.75</v>
          </cell>
          <cell r="AA25">
            <v>285.25</v>
          </cell>
          <cell r="AJ25">
            <v>1565.46</v>
          </cell>
          <cell r="AK25">
            <v>916.06000000000017</v>
          </cell>
          <cell r="AO25">
            <v>99.39</v>
          </cell>
          <cell r="AP25">
            <v>85.45</v>
          </cell>
          <cell r="AT25">
            <v>4.1399999999999997</v>
          </cell>
          <cell r="AY25">
            <v>66.260000000000005</v>
          </cell>
          <cell r="BD25">
            <v>70.400000000000006</v>
          </cell>
          <cell r="BE25">
            <v>-86.089999999999989</v>
          </cell>
          <cell r="BI25">
            <v>2033.44</v>
          </cell>
          <cell r="BJ25">
            <v>338.4</v>
          </cell>
          <cell r="BN25">
            <v>281.62</v>
          </cell>
          <cell r="BO25">
            <v>2680.2589655160564</v>
          </cell>
          <cell r="BX25">
            <v>525.96</v>
          </cell>
          <cell r="BY25">
            <v>1284.02</v>
          </cell>
          <cell r="CC25">
            <v>608.91</v>
          </cell>
          <cell r="CD25">
            <v>838.69999999999993</v>
          </cell>
        </row>
        <row r="26">
          <cell r="F26">
            <v>104.2</v>
          </cell>
          <cell r="G26">
            <v>133.14724137923818</v>
          </cell>
          <cell r="K26">
            <v>355.72</v>
          </cell>
          <cell r="P26">
            <v>476.09</v>
          </cell>
          <cell r="Q26">
            <v>428.57</v>
          </cell>
          <cell r="AJ26">
            <v>483.28</v>
          </cell>
          <cell r="AK26">
            <v>273.83000000000004</v>
          </cell>
          <cell r="AY26">
            <v>2.69</v>
          </cell>
          <cell r="BD26">
            <v>16.170000000000002</v>
          </cell>
          <cell r="BE26">
            <v>-32.15</v>
          </cell>
          <cell r="BI26">
            <v>626.1</v>
          </cell>
          <cell r="BN26">
            <v>167.08</v>
          </cell>
          <cell r="BO26">
            <v>827.99034482723494</v>
          </cell>
          <cell r="BS26">
            <v>0.9</v>
          </cell>
          <cell r="BX26">
            <v>193.13</v>
          </cell>
          <cell r="BY26">
            <v>754.07999999999993</v>
          </cell>
        </row>
        <row r="27">
          <cell r="F27">
            <v>103.26</v>
          </cell>
          <cell r="G27">
            <v>130.12551724130756</v>
          </cell>
          <cell r="K27">
            <v>334.8</v>
          </cell>
          <cell r="P27">
            <v>238.43</v>
          </cell>
          <cell r="Q27">
            <v>209.75</v>
          </cell>
          <cell r="AJ27">
            <v>253.45</v>
          </cell>
          <cell r="AK27">
            <v>150.91</v>
          </cell>
          <cell r="AY27">
            <v>55.07</v>
          </cell>
          <cell r="BD27">
            <v>37.549999999999997</v>
          </cell>
          <cell r="BE27">
            <v>-15.310000000000002</v>
          </cell>
          <cell r="BI27">
            <v>356.71</v>
          </cell>
          <cell r="BN27">
            <v>153.32</v>
          </cell>
          <cell r="BO27">
            <v>764.8420689651872</v>
          </cell>
          <cell r="BS27">
            <v>0.63</v>
          </cell>
          <cell r="BX27">
            <v>156.44999999999999</v>
          </cell>
          <cell r="BY27">
            <v>320.63</v>
          </cell>
        </row>
        <row r="28">
          <cell r="F28">
            <v>133</v>
          </cell>
          <cell r="G28">
            <v>167.6820689654248</v>
          </cell>
          <cell r="K28">
            <v>383.97</v>
          </cell>
          <cell r="P28">
            <v>217.91</v>
          </cell>
          <cell r="Q28">
            <v>200.74</v>
          </cell>
          <cell r="U28">
            <v>6.01</v>
          </cell>
          <cell r="AJ28">
            <v>350.9</v>
          </cell>
          <cell r="AK28">
            <v>206.77000000000004</v>
          </cell>
          <cell r="AO28">
            <v>24.8</v>
          </cell>
          <cell r="AP28">
            <v>21.840000000000003</v>
          </cell>
          <cell r="AT28">
            <v>1.5</v>
          </cell>
          <cell r="AY28">
            <v>54.85</v>
          </cell>
          <cell r="BD28">
            <v>42.08</v>
          </cell>
          <cell r="BE28">
            <v>-19</v>
          </cell>
          <cell r="BI28">
            <v>492.92</v>
          </cell>
          <cell r="BN28">
            <v>147.27000000000001</v>
          </cell>
          <cell r="BO28">
            <v>829.80689655136598</v>
          </cell>
          <cell r="BS28">
            <v>0.75</v>
          </cell>
          <cell r="BX28">
            <v>172.82</v>
          </cell>
          <cell r="BY28">
            <v>320.63</v>
          </cell>
        </row>
        <row r="29">
          <cell r="P29">
            <v>27.21</v>
          </cell>
          <cell r="Q29">
            <v>23.71</v>
          </cell>
          <cell r="AJ29">
            <v>8.43</v>
          </cell>
          <cell r="AK29">
            <v>5.27</v>
          </cell>
          <cell r="AY29">
            <v>8.43</v>
          </cell>
          <cell r="BI29">
            <v>16.579999999999998</v>
          </cell>
        </row>
        <row r="30">
          <cell r="F30">
            <v>98.94</v>
          </cell>
          <cell r="G30">
            <v>129.31379310337701</v>
          </cell>
          <cell r="K30">
            <v>399.18</v>
          </cell>
          <cell r="P30">
            <v>236.78</v>
          </cell>
          <cell r="Q30">
            <v>224.41</v>
          </cell>
          <cell r="U30">
            <v>5.46</v>
          </cell>
          <cell r="AJ30">
            <v>283.86</v>
          </cell>
          <cell r="AK30">
            <v>175.92</v>
          </cell>
          <cell r="AO30">
            <v>24.56</v>
          </cell>
          <cell r="AP30">
            <v>21.840000000000003</v>
          </cell>
          <cell r="AT30">
            <v>1.36</v>
          </cell>
          <cell r="AY30">
            <v>53.22</v>
          </cell>
          <cell r="BD30">
            <v>38.89</v>
          </cell>
          <cell r="BE30">
            <v>-17.7</v>
          </cell>
          <cell r="BI30">
            <v>367.11</v>
          </cell>
          <cell r="BN30">
            <v>153.53</v>
          </cell>
          <cell r="BO30">
            <v>886.97793103410004</v>
          </cell>
          <cell r="BS30">
            <v>0.68</v>
          </cell>
          <cell r="BX30">
            <v>178.78</v>
          </cell>
          <cell r="BY30">
            <v>167.75</v>
          </cell>
        </row>
        <row r="31">
          <cell r="P31">
            <v>81.63</v>
          </cell>
          <cell r="Q31">
            <v>59.230000000000004</v>
          </cell>
          <cell r="AJ31">
            <v>13.93</v>
          </cell>
          <cell r="AK31">
            <v>26.02</v>
          </cell>
          <cell r="BI31">
            <v>42.56</v>
          </cell>
        </row>
        <row r="32">
          <cell r="P32">
            <v>74.92</v>
          </cell>
          <cell r="Q32">
            <v>65.180000000000007</v>
          </cell>
          <cell r="AJ32">
            <v>17.86</v>
          </cell>
          <cell r="AK32">
            <v>5.8100000000000014</v>
          </cell>
          <cell r="AY32">
            <v>6.41</v>
          </cell>
          <cell r="BI32">
            <v>42.7</v>
          </cell>
        </row>
        <row r="33">
          <cell r="F33">
            <v>777.59</v>
          </cell>
          <cell r="G33">
            <v>952.42793103395957</v>
          </cell>
          <cell r="K33">
            <v>1727.18</v>
          </cell>
          <cell r="P33">
            <v>1501.43</v>
          </cell>
          <cell r="Q33">
            <v>1276.81</v>
          </cell>
          <cell r="U33">
            <v>50.17</v>
          </cell>
          <cell r="V33">
            <v>22.07</v>
          </cell>
          <cell r="Z33">
            <v>442.8</v>
          </cell>
          <cell r="AA33">
            <v>443.71999999999997</v>
          </cell>
          <cell r="AJ33">
            <v>1472.76</v>
          </cell>
          <cell r="AK33">
            <v>805.03000000000009</v>
          </cell>
          <cell r="AO33">
            <v>86</v>
          </cell>
          <cell r="AP33">
            <v>74.72</v>
          </cell>
          <cell r="AT33">
            <v>3.58</v>
          </cell>
          <cell r="AY33">
            <v>114.67</v>
          </cell>
          <cell r="BD33">
            <v>89.58</v>
          </cell>
          <cell r="BE33">
            <v>-91.070000000000022</v>
          </cell>
          <cell r="BI33">
            <v>2451.02</v>
          </cell>
          <cell r="BJ33">
            <v>2892.2400000000002</v>
          </cell>
          <cell r="BN33">
            <v>232.92</v>
          </cell>
          <cell r="BO33">
            <v>2802.1734482745869</v>
          </cell>
          <cell r="BX33">
            <v>1046.3399999999999</v>
          </cell>
          <cell r="BY33">
            <v>1809.52</v>
          </cell>
          <cell r="CC33">
            <v>430.5</v>
          </cell>
          <cell r="CD33">
            <v>577.44000000000005</v>
          </cell>
        </row>
        <row r="34">
          <cell r="F34">
            <v>473.64</v>
          </cell>
          <cell r="G34">
            <v>308.34000000000003</v>
          </cell>
          <cell r="K34">
            <v>938.92</v>
          </cell>
          <cell r="P34">
            <v>816.33</v>
          </cell>
          <cell r="Q34">
            <v>744.7</v>
          </cell>
          <cell r="U34">
            <v>41.79</v>
          </cell>
          <cell r="V34">
            <v>15.850000000000001</v>
          </cell>
          <cell r="AJ34">
            <v>1237.03</v>
          </cell>
          <cell r="AK34">
            <v>1833.08</v>
          </cell>
          <cell r="AO34">
            <v>86.37</v>
          </cell>
          <cell r="AP34">
            <v>74.72</v>
          </cell>
          <cell r="AT34">
            <v>5.57</v>
          </cell>
          <cell r="AY34">
            <v>75.22</v>
          </cell>
          <cell r="BD34">
            <v>225.67</v>
          </cell>
          <cell r="BE34">
            <v>-48.600000000000009</v>
          </cell>
          <cell r="BI34">
            <v>2772.17</v>
          </cell>
          <cell r="BJ34">
            <v>12986.89</v>
          </cell>
          <cell r="BN34">
            <v>300.89999999999998</v>
          </cell>
          <cell r="BO34">
            <v>1619.04</v>
          </cell>
          <cell r="BX34">
            <v>429.06</v>
          </cell>
          <cell r="BY34">
            <v>828.31</v>
          </cell>
        </row>
        <row r="35">
          <cell r="F35">
            <v>237.31</v>
          </cell>
          <cell r="G35">
            <v>152.59</v>
          </cell>
          <cell r="K35">
            <v>276.86</v>
          </cell>
          <cell r="P35">
            <v>538.24</v>
          </cell>
          <cell r="Q35">
            <v>479.87000000000006</v>
          </cell>
          <cell r="U35">
            <v>24.07</v>
          </cell>
          <cell r="V35">
            <v>9.73</v>
          </cell>
          <cell r="AJ35">
            <v>792.74</v>
          </cell>
          <cell r="AK35">
            <v>475.84</v>
          </cell>
          <cell r="AO35">
            <v>53.31</v>
          </cell>
          <cell r="AP35">
            <v>45.26</v>
          </cell>
          <cell r="AT35">
            <v>3.44</v>
          </cell>
          <cell r="AY35">
            <v>48.15</v>
          </cell>
          <cell r="AZ35">
            <v>892.75999999999988</v>
          </cell>
          <cell r="BD35">
            <v>84.26</v>
          </cell>
          <cell r="BE35">
            <v>-46.07</v>
          </cell>
          <cell r="BI35">
            <v>1833.1</v>
          </cell>
          <cell r="BN35">
            <v>171.96</v>
          </cell>
          <cell r="BO35">
            <v>580.9</v>
          </cell>
          <cell r="BX35">
            <v>257.94</v>
          </cell>
          <cell r="BY35">
            <v>384.47999999999996</v>
          </cell>
        </row>
        <row r="36">
          <cell r="F36">
            <v>237.45</v>
          </cell>
          <cell r="G36">
            <v>307.38758620673241</v>
          </cell>
          <cell r="K36">
            <v>323.49</v>
          </cell>
          <cell r="P36">
            <v>552.34</v>
          </cell>
          <cell r="Q36">
            <v>496.78000000000003</v>
          </cell>
          <cell r="U36">
            <v>24.09</v>
          </cell>
          <cell r="V36">
            <v>9.73</v>
          </cell>
          <cell r="AJ36">
            <v>781.19</v>
          </cell>
          <cell r="AK36">
            <v>464.21999999999997</v>
          </cell>
          <cell r="AO36">
            <v>51.62</v>
          </cell>
          <cell r="AP36">
            <v>45.26</v>
          </cell>
          <cell r="AT36">
            <v>3.44</v>
          </cell>
          <cell r="AY36">
            <v>48.18</v>
          </cell>
          <cell r="AZ36">
            <v>850.69</v>
          </cell>
          <cell r="BD36">
            <v>82.59</v>
          </cell>
          <cell r="BE36">
            <v>-46.52</v>
          </cell>
          <cell r="BI36">
            <v>1713.8</v>
          </cell>
          <cell r="BJ36">
            <v>350.32</v>
          </cell>
          <cell r="BN36">
            <v>490.39</v>
          </cell>
          <cell r="BO36">
            <v>1302.9596551718687</v>
          </cell>
          <cell r="BX36">
            <v>252.94</v>
          </cell>
          <cell r="BY36">
            <v>347.34999999999997</v>
          </cell>
        </row>
        <row r="37">
          <cell r="F37">
            <v>3050.65</v>
          </cell>
          <cell r="G37">
            <v>3506.2589655153324</v>
          </cell>
          <cell r="K37">
            <v>3098.61</v>
          </cell>
          <cell r="P37">
            <v>2647.73</v>
          </cell>
          <cell r="Q37">
            <v>2260.5699999999997</v>
          </cell>
          <cell r="U37">
            <v>117.28</v>
          </cell>
          <cell r="V37">
            <v>31.61</v>
          </cell>
          <cell r="Z37">
            <v>3971.75</v>
          </cell>
          <cell r="AA37">
            <v>3961.8</v>
          </cell>
          <cell r="AJ37">
            <v>4238.4799999999996</v>
          </cell>
          <cell r="AK37">
            <v>5905.31</v>
          </cell>
          <cell r="AO37">
            <v>156.37</v>
          </cell>
          <cell r="AP37">
            <v>136.72</v>
          </cell>
          <cell r="AT37">
            <v>9.77</v>
          </cell>
          <cell r="AY37">
            <v>224.78</v>
          </cell>
          <cell r="BD37">
            <v>586.39</v>
          </cell>
          <cell r="BE37">
            <v>23.990000000000041</v>
          </cell>
          <cell r="BI37">
            <v>6654.31</v>
          </cell>
          <cell r="BJ37">
            <v>12546.91</v>
          </cell>
          <cell r="BN37">
            <v>364.54</v>
          </cell>
          <cell r="BO37">
            <v>4986.6706896529067</v>
          </cell>
          <cell r="BX37">
            <v>1151.19</v>
          </cell>
          <cell r="BY37">
            <v>1288.48</v>
          </cell>
          <cell r="CC37">
            <v>1495.75</v>
          </cell>
          <cell r="CD37">
            <v>1573.49</v>
          </cell>
        </row>
        <row r="38">
          <cell r="F38">
            <v>467.52</v>
          </cell>
          <cell r="G38">
            <v>635.23517241346781</v>
          </cell>
          <cell r="K38">
            <v>1179.79</v>
          </cell>
          <cell r="P38">
            <v>844.28</v>
          </cell>
          <cell r="Q38">
            <v>777.52</v>
          </cell>
          <cell r="U38">
            <v>44</v>
          </cell>
          <cell r="V38">
            <v>136.5</v>
          </cell>
          <cell r="AJ38">
            <v>1232.05</v>
          </cell>
          <cell r="AK38">
            <v>760.2399999999999</v>
          </cell>
          <cell r="AO38">
            <v>99</v>
          </cell>
          <cell r="AP38">
            <v>86.66</v>
          </cell>
          <cell r="AT38">
            <v>5.5</v>
          </cell>
          <cell r="AY38">
            <v>74.25</v>
          </cell>
          <cell r="BD38">
            <v>225.51</v>
          </cell>
          <cell r="BE38">
            <v>-47.140000000000008</v>
          </cell>
          <cell r="BI38">
            <v>2271.58</v>
          </cell>
          <cell r="BN38">
            <v>492.27</v>
          </cell>
          <cell r="BO38">
            <v>2499.7848275852361</v>
          </cell>
          <cell r="BX38">
            <v>431.77</v>
          </cell>
          <cell r="BY38">
            <v>599.71</v>
          </cell>
        </row>
        <row r="39">
          <cell r="F39">
            <v>2629.72</v>
          </cell>
          <cell r="G39">
            <v>3006.7072413776614</v>
          </cell>
          <cell r="K39">
            <v>2089.9</v>
          </cell>
          <cell r="P39">
            <v>1997.36</v>
          </cell>
          <cell r="Q39">
            <v>1669.6999999999998</v>
          </cell>
          <cell r="U39">
            <v>101.94</v>
          </cell>
          <cell r="V39">
            <v>365.46000000000004</v>
          </cell>
          <cell r="Z39">
            <v>3174.22</v>
          </cell>
          <cell r="AA39">
            <v>3169.4400000000005</v>
          </cell>
          <cell r="AJ39">
            <v>3376.67</v>
          </cell>
          <cell r="AK39">
            <v>3963.5900000000006</v>
          </cell>
          <cell r="AO39">
            <v>156.83000000000001</v>
          </cell>
          <cell r="AP39">
            <v>133.38999999999999</v>
          </cell>
          <cell r="AT39">
            <v>7.84</v>
          </cell>
          <cell r="AY39">
            <v>172.3</v>
          </cell>
          <cell r="BD39">
            <v>399.91</v>
          </cell>
          <cell r="BE39">
            <v>-157.60000000000002</v>
          </cell>
          <cell r="BI39">
            <v>5739.14</v>
          </cell>
          <cell r="BJ39">
            <v>4521.16</v>
          </cell>
          <cell r="BN39">
            <v>377.88</v>
          </cell>
          <cell r="BO39">
            <v>3454.2365517225435</v>
          </cell>
          <cell r="BX39">
            <v>948.55</v>
          </cell>
          <cell r="BY39">
            <v>714.0100000000001</v>
          </cell>
          <cell r="CC39">
            <v>1228.96</v>
          </cell>
          <cell r="CD39">
            <v>1482.95</v>
          </cell>
        </row>
        <row r="40">
          <cell r="F40">
            <v>458.65</v>
          </cell>
          <cell r="G40">
            <v>635.22034482726747</v>
          </cell>
          <cell r="K40">
            <v>1026.83</v>
          </cell>
          <cell r="P40">
            <v>1095.28</v>
          </cell>
          <cell r="Q40">
            <v>977.54</v>
          </cell>
          <cell r="U40">
            <v>51.34</v>
          </cell>
          <cell r="V40">
            <v>146.94999999999999</v>
          </cell>
          <cell r="AJ40">
            <v>1557.36</v>
          </cell>
          <cell r="AK40">
            <v>958.3599999999999</v>
          </cell>
          <cell r="AO40">
            <v>102.68</v>
          </cell>
          <cell r="AP40">
            <v>90.8</v>
          </cell>
          <cell r="AT40">
            <v>6.85</v>
          </cell>
          <cell r="AY40">
            <v>99.26</v>
          </cell>
          <cell r="BD40">
            <v>246.44</v>
          </cell>
          <cell r="BE40">
            <v>-68</v>
          </cell>
          <cell r="BI40">
            <v>3326.92</v>
          </cell>
          <cell r="BJ40">
            <v>333.3</v>
          </cell>
          <cell r="BN40">
            <v>410.73</v>
          </cell>
          <cell r="BO40">
            <v>2051.9799999992329</v>
          </cell>
          <cell r="BX40">
            <v>509.99</v>
          </cell>
          <cell r="BY40">
            <v>477.9799999999999</v>
          </cell>
        </row>
        <row r="41">
          <cell r="F41">
            <v>470.29</v>
          </cell>
          <cell r="G41">
            <v>644.77103448243156</v>
          </cell>
          <cell r="K41">
            <v>1004.2</v>
          </cell>
          <cell r="P41">
            <v>810.56</v>
          </cell>
          <cell r="Q41">
            <v>721.7399999999999</v>
          </cell>
          <cell r="U41">
            <v>41.5</v>
          </cell>
          <cell r="V41">
            <v>120.95</v>
          </cell>
          <cell r="AJ41">
            <v>1236.58</v>
          </cell>
          <cell r="AK41">
            <v>764.75</v>
          </cell>
          <cell r="AO41">
            <v>85.76</v>
          </cell>
          <cell r="AP41">
            <v>74.52</v>
          </cell>
          <cell r="AT41">
            <v>5.53</v>
          </cell>
          <cell r="AY41">
            <v>74.69</v>
          </cell>
          <cell r="BD41">
            <v>224.08</v>
          </cell>
          <cell r="BE41">
            <v>-32.450000000000003</v>
          </cell>
          <cell r="BI41">
            <v>2553.39</v>
          </cell>
          <cell r="BN41">
            <v>486.89</v>
          </cell>
          <cell r="BO41">
            <v>2204.2434482750186</v>
          </cell>
          <cell r="BX41">
            <v>426.03</v>
          </cell>
          <cell r="BY41">
            <v>417.11999999999995</v>
          </cell>
        </row>
        <row r="42">
          <cell r="F42">
            <v>2943.86</v>
          </cell>
          <cell r="G42">
            <v>3272.2196551706152</v>
          </cell>
          <cell r="K42">
            <v>2991.19</v>
          </cell>
          <cell r="P42">
            <v>2650.42</v>
          </cell>
          <cell r="Q42">
            <v>2301.8200000000002</v>
          </cell>
          <cell r="U42">
            <v>113.59</v>
          </cell>
          <cell r="V42">
            <v>31.800000000000004</v>
          </cell>
          <cell r="Z42">
            <v>3651.34</v>
          </cell>
          <cell r="AA42">
            <v>3643.7799999999997</v>
          </cell>
          <cell r="AE42">
            <v>50.71</v>
          </cell>
          <cell r="AF42">
            <v>55.76</v>
          </cell>
          <cell r="AJ42">
            <v>4174.41</v>
          </cell>
          <cell r="AK42">
            <v>3823.06</v>
          </cell>
          <cell r="AO42">
            <v>160.91999999999999</v>
          </cell>
          <cell r="AP42">
            <v>136.72</v>
          </cell>
          <cell r="AT42">
            <v>9.4700000000000006</v>
          </cell>
          <cell r="AY42">
            <v>217.71</v>
          </cell>
          <cell r="BD42">
            <v>577.41</v>
          </cell>
          <cell r="BE42">
            <v>-213.04999999999998</v>
          </cell>
          <cell r="BI42">
            <v>6351.54</v>
          </cell>
          <cell r="BJ42">
            <v>16826.440000000002</v>
          </cell>
          <cell r="BN42">
            <v>691</v>
          </cell>
          <cell r="BO42">
            <v>5187.0120689631467</v>
          </cell>
          <cell r="BX42">
            <v>1164.29</v>
          </cell>
          <cell r="BY42">
            <v>1701.14</v>
          </cell>
          <cell r="CC42">
            <v>1504.49</v>
          </cell>
          <cell r="CD42">
            <v>1810.9799999999998</v>
          </cell>
        </row>
        <row r="43">
          <cell r="F43">
            <v>472.02</v>
          </cell>
          <cell r="G43">
            <v>645.43793103415396</v>
          </cell>
          <cell r="K43">
            <v>911.11</v>
          </cell>
          <cell r="P43">
            <v>809.57</v>
          </cell>
          <cell r="Q43">
            <v>744.71999999999991</v>
          </cell>
          <cell r="U43">
            <v>41.16</v>
          </cell>
          <cell r="V43">
            <v>15.71</v>
          </cell>
          <cell r="AJ43">
            <v>1229.44</v>
          </cell>
          <cell r="AK43">
            <v>759.95999999999992</v>
          </cell>
          <cell r="AO43">
            <v>85.07</v>
          </cell>
          <cell r="AP43">
            <v>74.23</v>
          </cell>
          <cell r="AT43">
            <v>5.49</v>
          </cell>
          <cell r="AY43">
            <v>76.84</v>
          </cell>
          <cell r="BD43">
            <v>225.03</v>
          </cell>
          <cell r="BE43">
            <v>-46.910000000000004</v>
          </cell>
          <cell r="BI43">
            <v>2758.01</v>
          </cell>
          <cell r="BJ43">
            <v>340</v>
          </cell>
          <cell r="BN43">
            <v>293.64</v>
          </cell>
          <cell r="BO43">
            <v>1997.9531034474785</v>
          </cell>
          <cell r="BX43">
            <v>425.37</v>
          </cell>
          <cell r="BY43">
            <v>780.80000000000007</v>
          </cell>
        </row>
        <row r="44">
          <cell r="F44">
            <v>2602.36</v>
          </cell>
          <cell r="G44">
            <v>1607.75</v>
          </cell>
          <cell r="K44">
            <v>2083.35</v>
          </cell>
          <cell r="P44">
            <v>1790.95</v>
          </cell>
          <cell r="Q44">
            <v>1562.84</v>
          </cell>
          <cell r="U44">
            <v>100.87</v>
          </cell>
          <cell r="V44">
            <v>24.479999999999997</v>
          </cell>
          <cell r="Z44">
            <v>3175.93</v>
          </cell>
          <cell r="AA44">
            <v>3169.4400000000005</v>
          </cell>
          <cell r="AJ44">
            <v>3301.51</v>
          </cell>
          <cell r="AK44">
            <v>2000</v>
          </cell>
          <cell r="AO44">
            <v>155.19</v>
          </cell>
          <cell r="AP44">
            <v>133.38999999999999</v>
          </cell>
          <cell r="AT44">
            <v>7.76</v>
          </cell>
          <cell r="AY44">
            <v>162.94999999999999</v>
          </cell>
          <cell r="BD44">
            <v>387.98</v>
          </cell>
          <cell r="BE44">
            <v>-94.299999999999983</v>
          </cell>
          <cell r="BI44">
            <v>5702.1</v>
          </cell>
          <cell r="BJ44">
            <v>6067.8000000000011</v>
          </cell>
          <cell r="BN44">
            <v>394.74</v>
          </cell>
          <cell r="BO44">
            <v>3296.6955172404332</v>
          </cell>
          <cell r="BX44">
            <v>855.27</v>
          </cell>
          <cell r="BY44">
            <v>1319.6599999999999</v>
          </cell>
          <cell r="CC44">
            <v>1166.3800000000001</v>
          </cell>
          <cell r="CD44">
            <v>1612.0800000000002</v>
          </cell>
        </row>
        <row r="45">
          <cell r="F45">
            <v>529.91</v>
          </cell>
          <cell r="G45">
            <v>710.21344827549387</v>
          </cell>
          <cell r="K45">
            <v>904.49</v>
          </cell>
          <cell r="P45">
            <v>1416.13</v>
          </cell>
          <cell r="Q45">
            <v>1195.31</v>
          </cell>
          <cell r="U45">
            <v>86.79</v>
          </cell>
          <cell r="V45">
            <v>31.279999999999998</v>
          </cell>
          <cell r="AJ45">
            <v>2014.55</v>
          </cell>
          <cell r="AK45">
            <v>1295.5400000000002</v>
          </cell>
          <cell r="AO45">
            <v>191.86</v>
          </cell>
          <cell r="AP45">
            <v>166.76</v>
          </cell>
          <cell r="AT45">
            <v>9.14</v>
          </cell>
          <cell r="AY45">
            <v>114.2</v>
          </cell>
          <cell r="BD45">
            <v>616.70000000000005</v>
          </cell>
          <cell r="BE45">
            <v>-6.8599999999999985</v>
          </cell>
          <cell r="BI45">
            <v>3832.68</v>
          </cell>
          <cell r="BJ45">
            <v>350.71000000000004</v>
          </cell>
          <cell r="BN45">
            <v>475.09</v>
          </cell>
          <cell r="BO45">
            <v>2105.302413792263</v>
          </cell>
          <cell r="BX45">
            <v>630.4</v>
          </cell>
          <cell r="BY45">
            <v>1512.6399999999999</v>
          </cell>
        </row>
        <row r="46">
          <cell r="F46">
            <v>676.9</v>
          </cell>
          <cell r="G46">
            <v>899.11206896504677</v>
          </cell>
          <cell r="K46">
            <v>1060.32</v>
          </cell>
          <cell r="P46">
            <v>1386.94</v>
          </cell>
          <cell r="Q46">
            <v>1282.3100000000002</v>
          </cell>
          <cell r="U46">
            <v>71</v>
          </cell>
          <cell r="V46">
            <v>25.340000000000003</v>
          </cell>
          <cell r="AJ46">
            <v>2054.38</v>
          </cell>
          <cell r="AK46">
            <v>1272.3</v>
          </cell>
          <cell r="AO46">
            <v>156.21</v>
          </cell>
          <cell r="AP46">
            <v>135.07999999999998</v>
          </cell>
          <cell r="AT46">
            <v>9.4700000000000006</v>
          </cell>
          <cell r="AY46">
            <v>113.61</v>
          </cell>
          <cell r="BD46">
            <v>506.49</v>
          </cell>
          <cell r="BE46">
            <v>-67.549999999999983</v>
          </cell>
          <cell r="BI46">
            <v>4809.33</v>
          </cell>
          <cell r="BJ46">
            <v>16464.400000000001</v>
          </cell>
          <cell r="BN46">
            <v>639.04</v>
          </cell>
          <cell r="BO46">
            <v>2626.2627586196277</v>
          </cell>
          <cell r="BX46">
            <v>743.17</v>
          </cell>
          <cell r="BY46">
            <v>685.8</v>
          </cell>
        </row>
        <row r="47">
          <cell r="F47">
            <v>471.52</v>
          </cell>
          <cell r="G47">
            <v>608.14620689622336</v>
          </cell>
          <cell r="K47">
            <v>896.46</v>
          </cell>
          <cell r="P47">
            <v>890.64</v>
          </cell>
          <cell r="Q47">
            <v>831.95999999999992</v>
          </cell>
          <cell r="U47">
            <v>43.66</v>
          </cell>
          <cell r="V47">
            <v>15.97</v>
          </cell>
          <cell r="AJ47">
            <v>1286.48</v>
          </cell>
          <cell r="AK47">
            <v>1446.4700000000003</v>
          </cell>
          <cell r="AO47">
            <v>96.05</v>
          </cell>
          <cell r="AP47">
            <v>83.83</v>
          </cell>
          <cell r="AT47">
            <v>5.82</v>
          </cell>
          <cell r="AY47">
            <v>75.680000000000007</v>
          </cell>
          <cell r="BD47">
            <v>299.79000000000002</v>
          </cell>
          <cell r="BE47">
            <v>-54.340000000000018</v>
          </cell>
          <cell r="BI47">
            <v>2869.84</v>
          </cell>
          <cell r="BJ47">
            <v>1299.6099999999997</v>
          </cell>
          <cell r="BN47">
            <v>419.13</v>
          </cell>
          <cell r="BO47">
            <v>1990.0434482750297</v>
          </cell>
          <cell r="BX47">
            <v>454.05</v>
          </cell>
          <cell r="BY47">
            <v>571.51</v>
          </cell>
        </row>
        <row r="48">
          <cell r="F48">
            <v>580.77</v>
          </cell>
          <cell r="G48">
            <v>750.66379310304217</v>
          </cell>
          <cell r="K48">
            <v>1095.08</v>
          </cell>
          <cell r="P48">
            <v>892.82</v>
          </cell>
          <cell r="Q48">
            <v>779.44999999999993</v>
          </cell>
          <cell r="U48">
            <v>49.12</v>
          </cell>
          <cell r="V48">
            <v>17.86</v>
          </cell>
          <cell r="AJ48">
            <v>1334.89</v>
          </cell>
          <cell r="AK48">
            <v>1474.44</v>
          </cell>
          <cell r="AO48">
            <v>112.69</v>
          </cell>
          <cell r="AP48">
            <v>99.919999999999987</v>
          </cell>
          <cell r="AT48">
            <v>5.78</v>
          </cell>
          <cell r="AY48">
            <v>89.57</v>
          </cell>
          <cell r="BD48">
            <v>242.71</v>
          </cell>
          <cell r="BE48">
            <v>-47.1</v>
          </cell>
          <cell r="BI48">
            <v>2195.9299999999998</v>
          </cell>
          <cell r="BJ48">
            <v>70.34</v>
          </cell>
          <cell r="BN48">
            <v>401.62</v>
          </cell>
          <cell r="BO48">
            <v>2298.3127586197247</v>
          </cell>
          <cell r="BX48">
            <v>387.18</v>
          </cell>
          <cell r="BY48">
            <v>887.69</v>
          </cell>
        </row>
        <row r="49">
          <cell r="F49">
            <v>1268.3499999999999</v>
          </cell>
          <cell r="G49">
            <v>1568.8962068957051</v>
          </cell>
          <cell r="K49">
            <v>2449.38</v>
          </cell>
          <cell r="P49">
            <v>1151.9100000000001</v>
          </cell>
          <cell r="Q49">
            <v>1040.45</v>
          </cell>
          <cell r="U49">
            <v>45.74</v>
          </cell>
          <cell r="V49">
            <v>10.97</v>
          </cell>
          <cell r="Z49">
            <v>979.41</v>
          </cell>
          <cell r="AA49">
            <v>977.34999999999991</v>
          </cell>
          <cell r="AJ49">
            <v>1684.21</v>
          </cell>
          <cell r="AK49">
            <v>1978.16</v>
          </cell>
          <cell r="AO49">
            <v>66.540000000000006</v>
          </cell>
          <cell r="AP49">
            <v>58.440000000000005</v>
          </cell>
          <cell r="AT49">
            <v>4.16</v>
          </cell>
          <cell r="AY49">
            <v>91.49</v>
          </cell>
          <cell r="AZ49">
            <v>1622.08</v>
          </cell>
          <cell r="BD49">
            <v>112.28</v>
          </cell>
          <cell r="BE49">
            <v>-137.35</v>
          </cell>
          <cell r="BI49">
            <v>2149.96</v>
          </cell>
          <cell r="BJ49">
            <v>54.820000000000007</v>
          </cell>
          <cell r="BN49">
            <v>361.79</v>
          </cell>
          <cell r="BO49">
            <v>4190.2634482740259</v>
          </cell>
          <cell r="BX49">
            <v>769.33</v>
          </cell>
          <cell r="BY49">
            <v>915.9</v>
          </cell>
          <cell r="CC49">
            <v>882.24</v>
          </cell>
          <cell r="CD49">
            <v>1325.59</v>
          </cell>
        </row>
        <row r="50">
          <cell r="F50">
            <v>3311.33</v>
          </cell>
          <cell r="G50">
            <v>3823.1844827565428</v>
          </cell>
          <cell r="K50">
            <v>4977.53</v>
          </cell>
          <cell r="P50">
            <v>3279.69</v>
          </cell>
          <cell r="Q50">
            <v>2829.23</v>
          </cell>
          <cell r="U50">
            <v>158.18</v>
          </cell>
          <cell r="V50">
            <v>38.380000000000003</v>
          </cell>
          <cell r="Z50">
            <v>3969.95</v>
          </cell>
          <cell r="AA50">
            <v>3961.8</v>
          </cell>
          <cell r="AE50">
            <v>94.3</v>
          </cell>
          <cell r="AJ50">
            <v>4292.07</v>
          </cell>
          <cell r="AK50">
            <v>5035.22</v>
          </cell>
          <cell r="AO50">
            <v>242.55</v>
          </cell>
          <cell r="AP50">
            <v>204.55</v>
          </cell>
          <cell r="AT50">
            <v>10.55</v>
          </cell>
          <cell r="AY50">
            <v>232</v>
          </cell>
          <cell r="BD50">
            <v>464.01</v>
          </cell>
          <cell r="BE50">
            <v>-297.66000000000003</v>
          </cell>
          <cell r="BI50">
            <v>5631.36</v>
          </cell>
          <cell r="BJ50">
            <v>280.04000000000002</v>
          </cell>
          <cell r="BN50">
            <v>706.56</v>
          </cell>
          <cell r="BO50">
            <v>8091.5203448239417</v>
          </cell>
          <cell r="BX50">
            <v>1318.2</v>
          </cell>
          <cell r="BY50">
            <v>892.1400000000001</v>
          </cell>
          <cell r="CC50">
            <v>1687.94</v>
          </cell>
          <cell r="CD50">
            <v>1091.06</v>
          </cell>
        </row>
        <row r="51">
          <cell r="F51">
            <v>1391.5</v>
          </cell>
          <cell r="G51">
            <v>1678.9031034473376</v>
          </cell>
          <cell r="K51">
            <v>3302.58</v>
          </cell>
          <cell r="P51">
            <v>2771.06</v>
          </cell>
          <cell r="Q51">
            <v>2317.63</v>
          </cell>
          <cell r="U51">
            <v>96.23</v>
          </cell>
          <cell r="V51">
            <v>351.28</v>
          </cell>
          <cell r="Z51">
            <v>1015.98</v>
          </cell>
          <cell r="AA51">
            <v>1489.6299999999999</v>
          </cell>
          <cell r="AE51">
            <v>177.94</v>
          </cell>
          <cell r="AJ51">
            <v>1936.56</v>
          </cell>
          <cell r="AK51">
            <v>7359.2499999999991</v>
          </cell>
          <cell r="AO51">
            <v>144.34</v>
          </cell>
          <cell r="AP51">
            <v>131.19999999999999</v>
          </cell>
          <cell r="AT51">
            <v>6.01</v>
          </cell>
          <cell r="AY51">
            <v>108.25</v>
          </cell>
          <cell r="BD51">
            <v>126.3</v>
          </cell>
          <cell r="BE51">
            <v>-221.29</v>
          </cell>
          <cell r="BI51">
            <v>2700.36</v>
          </cell>
          <cell r="BJ51">
            <v>188.26999999999998</v>
          </cell>
          <cell r="BN51">
            <v>710.68</v>
          </cell>
          <cell r="BO51">
            <v>6072.2562068937605</v>
          </cell>
          <cell r="BX51">
            <v>788.32</v>
          </cell>
          <cell r="BY51">
            <v>332.52000000000004</v>
          </cell>
          <cell r="CC51">
            <v>1084.8599999999999</v>
          </cell>
          <cell r="CD51">
            <v>1395.35</v>
          </cell>
        </row>
        <row r="52">
          <cell r="F52">
            <v>1085.6400000000001</v>
          </cell>
          <cell r="G52">
            <v>1339.5479310337653</v>
          </cell>
          <cell r="K52">
            <v>1892.34</v>
          </cell>
          <cell r="P52">
            <v>1115.8</v>
          </cell>
          <cell r="Q52">
            <v>955.45999999999992</v>
          </cell>
          <cell r="U52">
            <v>45.24</v>
          </cell>
          <cell r="V52">
            <v>7.4999999999999991</v>
          </cell>
          <cell r="Z52">
            <v>1586.19</v>
          </cell>
          <cell r="AA52">
            <v>1584.73</v>
          </cell>
          <cell r="AE52">
            <v>74.09</v>
          </cell>
          <cell r="AJ52">
            <v>1571.92</v>
          </cell>
          <cell r="AK52">
            <v>919.96999999999991</v>
          </cell>
          <cell r="AO52">
            <v>82.93</v>
          </cell>
          <cell r="AP52">
            <v>71.210000000000008</v>
          </cell>
          <cell r="AT52">
            <v>3.77</v>
          </cell>
          <cell r="AY52">
            <v>90.47</v>
          </cell>
          <cell r="BD52">
            <v>98.01</v>
          </cell>
          <cell r="BE52">
            <v>-96.25</v>
          </cell>
          <cell r="BI52">
            <v>1775.48</v>
          </cell>
          <cell r="BJ52">
            <v>17375.579999999998</v>
          </cell>
          <cell r="BN52">
            <v>331.72</v>
          </cell>
          <cell r="BO52">
            <v>3257.1199999985633</v>
          </cell>
          <cell r="BX52">
            <v>463.66</v>
          </cell>
          <cell r="BY52">
            <v>534.4</v>
          </cell>
          <cell r="CC52">
            <v>599.45000000000005</v>
          </cell>
          <cell r="CD52">
            <v>651.67000000000007</v>
          </cell>
        </row>
        <row r="53">
          <cell r="F53">
            <v>1388.15</v>
          </cell>
          <cell r="G53">
            <v>533.23</v>
          </cell>
          <cell r="K53">
            <v>2739.52</v>
          </cell>
          <cell r="P53">
            <v>1268.6400000000001</v>
          </cell>
          <cell r="Q53">
            <v>1112.05</v>
          </cell>
          <cell r="U53">
            <v>59.75</v>
          </cell>
          <cell r="V53">
            <v>15.41</v>
          </cell>
          <cell r="Z53">
            <v>938.83</v>
          </cell>
          <cell r="AA53">
            <v>935.09</v>
          </cell>
          <cell r="AJ53">
            <v>1811.02</v>
          </cell>
          <cell r="AK53">
            <v>2630.98</v>
          </cell>
          <cell r="AO53">
            <v>82.74</v>
          </cell>
          <cell r="AP53">
            <v>69.61</v>
          </cell>
          <cell r="AT53">
            <v>4.5999999999999996</v>
          </cell>
          <cell r="AY53">
            <v>87.33</v>
          </cell>
          <cell r="BD53">
            <v>239.02</v>
          </cell>
          <cell r="BE53">
            <v>-115.21</v>
          </cell>
          <cell r="BI53">
            <v>2872.82</v>
          </cell>
          <cell r="BJ53">
            <v>130.31</v>
          </cell>
          <cell r="BN53">
            <v>473.44</v>
          </cell>
          <cell r="BO53">
            <v>3746.6499999993948</v>
          </cell>
          <cell r="BX53">
            <v>574.55999999999995</v>
          </cell>
          <cell r="BY53">
            <v>984.17</v>
          </cell>
          <cell r="CC53">
            <v>737.36</v>
          </cell>
          <cell r="CD53">
            <v>1203.8600000000001</v>
          </cell>
        </row>
        <row r="54">
          <cell r="F54">
            <v>2428.2199999999998</v>
          </cell>
          <cell r="G54">
            <v>2791.4803448260359</v>
          </cell>
          <cell r="K54">
            <v>3588.09</v>
          </cell>
          <cell r="P54">
            <v>2394.84</v>
          </cell>
          <cell r="Q54">
            <v>2044.2800000000002</v>
          </cell>
          <cell r="U54">
            <v>133.51</v>
          </cell>
          <cell r="V54">
            <v>32.089999999999996</v>
          </cell>
          <cell r="Z54">
            <v>1902.73</v>
          </cell>
          <cell r="AA54">
            <v>1901.65</v>
          </cell>
          <cell r="AJ54">
            <v>3154.18</v>
          </cell>
          <cell r="AK54">
            <v>7071.2900000000009</v>
          </cell>
          <cell r="AO54">
            <v>200.27</v>
          </cell>
          <cell r="AP54">
            <v>171.04999999999998</v>
          </cell>
          <cell r="AT54">
            <v>8.34</v>
          </cell>
          <cell r="AY54">
            <v>175.23</v>
          </cell>
          <cell r="BD54">
            <v>567.41999999999996</v>
          </cell>
          <cell r="BE54">
            <v>-156.61999999999998</v>
          </cell>
          <cell r="BI54">
            <v>6366.77</v>
          </cell>
          <cell r="BJ54">
            <v>6423.1100000000006</v>
          </cell>
          <cell r="BN54">
            <v>917.88</v>
          </cell>
          <cell r="BO54">
            <v>6359.3155172384677</v>
          </cell>
          <cell r="BX54">
            <v>1001.33</v>
          </cell>
          <cell r="BY54">
            <v>1831.78</v>
          </cell>
          <cell r="CC54">
            <v>1288.23</v>
          </cell>
          <cell r="CD54">
            <v>2239.9900000000002</v>
          </cell>
        </row>
        <row r="55">
          <cell r="F55">
            <v>1300.01</v>
          </cell>
          <cell r="G55">
            <v>1540.1003448267272</v>
          </cell>
          <cell r="K55">
            <v>2135.37</v>
          </cell>
          <cell r="P55">
            <v>1423.58</v>
          </cell>
          <cell r="Q55">
            <v>1276.8599999999999</v>
          </cell>
          <cell r="U55">
            <v>79.09</v>
          </cell>
          <cell r="V55">
            <v>19.190000000000001</v>
          </cell>
          <cell r="Z55">
            <v>953.55</v>
          </cell>
          <cell r="AA55">
            <v>950.83</v>
          </cell>
          <cell r="AJ55">
            <v>1952.48</v>
          </cell>
          <cell r="AK55">
            <v>5169.9399999999996</v>
          </cell>
          <cell r="AO55">
            <v>118.63</v>
          </cell>
          <cell r="AP55">
            <v>102.32</v>
          </cell>
          <cell r="AT55">
            <v>4.9400000000000004</v>
          </cell>
          <cell r="AY55">
            <v>93.92</v>
          </cell>
          <cell r="BD55">
            <v>242.21</v>
          </cell>
          <cell r="BE55">
            <v>-127.74999999999997</v>
          </cell>
          <cell r="BI55">
            <v>4117.5200000000004</v>
          </cell>
          <cell r="BJ55">
            <v>4368.28</v>
          </cell>
          <cell r="BN55">
            <v>494.3</v>
          </cell>
          <cell r="BO55">
            <v>3699.2858620672687</v>
          </cell>
          <cell r="BX55">
            <v>612.92999999999995</v>
          </cell>
          <cell r="BY55">
            <v>1055.42</v>
          </cell>
          <cell r="CC55">
            <v>791.71</v>
          </cell>
          <cell r="CD55">
            <v>1291.45</v>
          </cell>
        </row>
        <row r="56">
          <cell r="F56">
            <v>1048.67</v>
          </cell>
          <cell r="G56">
            <v>1282.1251724131007</v>
          </cell>
          <cell r="K56">
            <v>1761.62</v>
          </cell>
          <cell r="P56">
            <v>961.91</v>
          </cell>
          <cell r="Q56">
            <v>869.1</v>
          </cell>
          <cell r="U56">
            <v>52.81</v>
          </cell>
          <cell r="V56">
            <v>12.07</v>
          </cell>
          <cell r="Z56">
            <v>1588.82</v>
          </cell>
          <cell r="AA56">
            <v>1584.73</v>
          </cell>
          <cell r="AE56">
            <v>74.209999999999994</v>
          </cell>
          <cell r="AJ56">
            <v>1640.91</v>
          </cell>
          <cell r="AK56">
            <v>954.6099999999999</v>
          </cell>
          <cell r="AO56">
            <v>82.99</v>
          </cell>
          <cell r="AP56">
            <v>70.42</v>
          </cell>
          <cell r="AT56">
            <v>3.77</v>
          </cell>
          <cell r="AY56">
            <v>86.76</v>
          </cell>
          <cell r="BD56">
            <v>105.62</v>
          </cell>
          <cell r="BE56">
            <v>-78.89</v>
          </cell>
          <cell r="BI56">
            <v>1991.72</v>
          </cell>
          <cell r="BJ56">
            <v>15778.219999999998</v>
          </cell>
          <cell r="BN56">
            <v>388.54</v>
          </cell>
          <cell r="BO56">
            <v>3119.5168965503403</v>
          </cell>
          <cell r="BX56">
            <v>463.98</v>
          </cell>
          <cell r="BY56">
            <v>617.50999999999988</v>
          </cell>
          <cell r="CC56">
            <v>597.07000000000005</v>
          </cell>
          <cell r="CD56">
            <v>755.56999999999994</v>
          </cell>
        </row>
        <row r="57">
          <cell r="F57">
            <v>1295.7</v>
          </cell>
          <cell r="G57">
            <v>1556.9244827577636</v>
          </cell>
          <cell r="K57">
            <v>1873.78</v>
          </cell>
          <cell r="P57">
            <v>1152.18</v>
          </cell>
          <cell r="Q57">
            <v>1049.3499999999999</v>
          </cell>
          <cell r="U57">
            <v>59.8</v>
          </cell>
          <cell r="V57">
            <v>13.96</v>
          </cell>
          <cell r="Z57">
            <v>953.54</v>
          </cell>
          <cell r="AA57">
            <v>950.83</v>
          </cell>
          <cell r="AJ57">
            <v>1562.82</v>
          </cell>
          <cell r="AK57">
            <v>3214.8</v>
          </cell>
          <cell r="AO57">
            <v>95.68</v>
          </cell>
          <cell r="AP57">
            <v>81.48</v>
          </cell>
          <cell r="AT57">
            <v>3.99</v>
          </cell>
          <cell r="AY57">
            <v>87.71</v>
          </cell>
          <cell r="BD57">
            <v>211.3</v>
          </cell>
          <cell r="BE57">
            <v>-99.779999999999987</v>
          </cell>
          <cell r="BI57">
            <v>2802.7</v>
          </cell>
          <cell r="BJ57">
            <v>158.47</v>
          </cell>
          <cell r="BN57">
            <v>386.72</v>
          </cell>
          <cell r="BO57">
            <v>3213.1965517226809</v>
          </cell>
          <cell r="BX57">
            <v>458.48</v>
          </cell>
          <cell r="BY57">
            <v>633.84999999999991</v>
          </cell>
          <cell r="CC57">
            <v>591.98</v>
          </cell>
          <cell r="CD57">
            <v>774.86</v>
          </cell>
        </row>
        <row r="58">
          <cell r="F58">
            <v>1269.82</v>
          </cell>
          <cell r="G58">
            <v>1528.7972413784717</v>
          </cell>
          <cell r="K58">
            <v>2203.12</v>
          </cell>
          <cell r="P58">
            <v>1224.95</v>
          </cell>
          <cell r="Q58">
            <v>1062.95</v>
          </cell>
          <cell r="U58">
            <v>67.31</v>
          </cell>
          <cell r="V58">
            <v>16.86</v>
          </cell>
          <cell r="Z58">
            <v>953.18</v>
          </cell>
          <cell r="AA58">
            <v>950.83</v>
          </cell>
          <cell r="AJ58">
            <v>1776.86</v>
          </cell>
          <cell r="AK58">
            <v>2359.7800000000002</v>
          </cell>
          <cell r="AO58">
            <v>103.2</v>
          </cell>
          <cell r="AP58">
            <v>89.889999999999986</v>
          </cell>
          <cell r="AT58">
            <v>4.49</v>
          </cell>
          <cell r="AY58">
            <v>89.74</v>
          </cell>
          <cell r="BD58">
            <v>210.89</v>
          </cell>
          <cell r="BE58">
            <v>-88.72</v>
          </cell>
          <cell r="BI58">
            <v>3351.8</v>
          </cell>
          <cell r="BJ58">
            <v>444.96000000000004</v>
          </cell>
          <cell r="BN58">
            <v>480.11</v>
          </cell>
          <cell r="BO58">
            <v>3877.7293103430866</v>
          </cell>
          <cell r="BX58">
            <v>556.39</v>
          </cell>
          <cell r="BY58">
            <v>1068.78</v>
          </cell>
          <cell r="CC58">
            <v>713.89</v>
          </cell>
          <cell r="CD58">
            <v>1304.81</v>
          </cell>
        </row>
        <row r="59">
          <cell r="F59">
            <v>1312.77</v>
          </cell>
          <cell r="G59">
            <v>1584.0172413784389</v>
          </cell>
          <cell r="K59">
            <v>2452.65</v>
          </cell>
          <cell r="P59">
            <v>1927.54</v>
          </cell>
          <cell r="Q59">
            <v>1663.62</v>
          </cell>
          <cell r="U59">
            <v>96.06</v>
          </cell>
          <cell r="V59">
            <v>23.35</v>
          </cell>
          <cell r="Z59">
            <v>944.92</v>
          </cell>
          <cell r="AA59">
            <v>950.83</v>
          </cell>
          <cell r="AJ59">
            <v>2612.7399999999998</v>
          </cell>
          <cell r="AK59">
            <v>2996.14</v>
          </cell>
          <cell r="AO59">
            <v>147.29</v>
          </cell>
          <cell r="AP59">
            <v>124.48</v>
          </cell>
          <cell r="AT59">
            <v>6.4</v>
          </cell>
          <cell r="AY59">
            <v>121.67</v>
          </cell>
          <cell r="BD59">
            <v>288.17</v>
          </cell>
          <cell r="BE59">
            <v>-155.86999999999998</v>
          </cell>
          <cell r="BI59">
            <v>5654.53</v>
          </cell>
          <cell r="BN59">
            <v>505.9</v>
          </cell>
          <cell r="BO59">
            <v>4212.9596551704963</v>
          </cell>
          <cell r="BX59">
            <v>800.47</v>
          </cell>
          <cell r="BY59">
            <v>1012.37</v>
          </cell>
          <cell r="CC59">
            <v>1030.3</v>
          </cell>
          <cell r="CD59">
            <v>2223.66</v>
          </cell>
        </row>
        <row r="60">
          <cell r="F60">
            <v>1424.01</v>
          </cell>
          <cell r="G60">
            <v>1693.7751724128523</v>
          </cell>
          <cell r="K60">
            <v>1614.94</v>
          </cell>
          <cell r="P60">
            <v>1169.44</v>
          </cell>
          <cell r="Q60">
            <v>1026.0700000000002</v>
          </cell>
          <cell r="U60">
            <v>67.62</v>
          </cell>
          <cell r="V60">
            <v>19.62</v>
          </cell>
          <cell r="Z60">
            <v>951.1</v>
          </cell>
          <cell r="AA60">
            <v>950.83</v>
          </cell>
          <cell r="AJ60">
            <v>1614.94</v>
          </cell>
          <cell r="AK60">
            <v>2566.5599999999995</v>
          </cell>
          <cell r="AO60">
            <v>95.46</v>
          </cell>
          <cell r="AP60">
            <v>80.929999999999993</v>
          </cell>
          <cell r="AT60">
            <v>3.98</v>
          </cell>
          <cell r="AY60">
            <v>87.51</v>
          </cell>
          <cell r="BD60">
            <v>210.82</v>
          </cell>
          <cell r="BE60">
            <v>-99.43</v>
          </cell>
          <cell r="BI60">
            <v>2740.63</v>
          </cell>
          <cell r="BJ60">
            <v>157.68</v>
          </cell>
          <cell r="BN60">
            <v>477.32</v>
          </cell>
          <cell r="BO60">
            <v>2936.0299999986501</v>
          </cell>
          <cell r="BX60">
            <v>461.41</v>
          </cell>
          <cell r="BY60">
            <v>765.96</v>
          </cell>
          <cell r="CC60">
            <v>590.46</v>
          </cell>
          <cell r="CD60">
            <v>936.67000000000007</v>
          </cell>
        </row>
        <row r="61">
          <cell r="F61">
            <v>1116.25</v>
          </cell>
          <cell r="G61">
            <v>442.52</v>
          </cell>
          <cell r="K61">
            <v>1812.96</v>
          </cell>
          <cell r="P61">
            <v>1251.0899999999999</v>
          </cell>
          <cell r="Q61">
            <v>1056.5199999999998</v>
          </cell>
          <cell r="U61">
            <v>48.7</v>
          </cell>
          <cell r="V61">
            <v>8</v>
          </cell>
          <cell r="Z61">
            <v>1587.03</v>
          </cell>
          <cell r="AA61">
            <v>1584.73</v>
          </cell>
          <cell r="AE61">
            <v>73.349999999999994</v>
          </cell>
          <cell r="AJ61">
            <v>1539.52</v>
          </cell>
          <cell r="AK61">
            <v>908.92</v>
          </cell>
          <cell r="AO61">
            <v>82.41</v>
          </cell>
          <cell r="AP61">
            <v>71.210000000000008</v>
          </cell>
          <cell r="AT61">
            <v>3.75</v>
          </cell>
          <cell r="AY61">
            <v>89.9</v>
          </cell>
          <cell r="BD61">
            <v>101.14</v>
          </cell>
          <cell r="BE61">
            <v>-124.08000000000001</v>
          </cell>
          <cell r="BI61">
            <v>1651.89</v>
          </cell>
          <cell r="BJ61">
            <v>7294.79</v>
          </cell>
          <cell r="BN61">
            <v>318.39</v>
          </cell>
          <cell r="BO61">
            <v>2611.7172413787089</v>
          </cell>
          <cell r="BX61">
            <v>464.48</v>
          </cell>
          <cell r="BY61">
            <v>460.15999999999997</v>
          </cell>
          <cell r="CC61">
            <v>596.79999999999995</v>
          </cell>
          <cell r="CD61">
            <v>562.61</v>
          </cell>
        </row>
        <row r="62">
          <cell r="F62">
            <v>1604.24</v>
          </cell>
          <cell r="G62">
            <v>1951.1875862058253</v>
          </cell>
          <cell r="K62">
            <v>1515.66</v>
          </cell>
          <cell r="P62">
            <v>1130.17</v>
          </cell>
          <cell r="Q62">
            <v>945.80000000000007</v>
          </cell>
          <cell r="U62">
            <v>58.65</v>
          </cell>
          <cell r="V62">
            <v>14.27</v>
          </cell>
          <cell r="Z62">
            <v>750.8</v>
          </cell>
          <cell r="AA62">
            <v>749.23</v>
          </cell>
          <cell r="AE62">
            <v>76.13</v>
          </cell>
          <cell r="AF62">
            <v>86.279999999999987</v>
          </cell>
          <cell r="AJ62">
            <v>2087.71</v>
          </cell>
          <cell r="AK62">
            <v>2382.0500000000002</v>
          </cell>
          <cell r="AO62">
            <v>88.92</v>
          </cell>
          <cell r="AP62">
            <v>76.06</v>
          </cell>
          <cell r="AT62">
            <v>4.51</v>
          </cell>
          <cell r="AY62">
            <v>82.48</v>
          </cell>
          <cell r="BD62">
            <v>202.32</v>
          </cell>
          <cell r="BE62">
            <v>-158.53000000000003</v>
          </cell>
          <cell r="BI62">
            <v>2926.66</v>
          </cell>
          <cell r="BJ62">
            <v>158.69999999999999</v>
          </cell>
          <cell r="BN62">
            <v>353.1</v>
          </cell>
          <cell r="BO62">
            <v>2650.2448275849988</v>
          </cell>
          <cell r="BS62">
            <v>0.64</v>
          </cell>
          <cell r="BX62">
            <v>1243.06</v>
          </cell>
          <cell r="BY62">
            <v>1413.1699999999998</v>
          </cell>
          <cell r="CC62">
            <v>1122.8800000000001</v>
          </cell>
          <cell r="CD62">
            <v>1386.4399999999998</v>
          </cell>
        </row>
        <row r="63">
          <cell r="F63">
            <v>1490.86</v>
          </cell>
          <cell r="G63">
            <v>1804.7768965507287</v>
          </cell>
          <cell r="K63">
            <v>2053.9</v>
          </cell>
          <cell r="P63">
            <v>1192.19</v>
          </cell>
          <cell r="Q63">
            <v>1085.98</v>
          </cell>
          <cell r="U63">
            <v>59.73</v>
          </cell>
          <cell r="V63">
            <v>14.450000000000001</v>
          </cell>
          <cell r="Z63">
            <v>752.53</v>
          </cell>
          <cell r="AA63">
            <v>788.45999999999992</v>
          </cell>
          <cell r="AJ63">
            <v>2067.35</v>
          </cell>
          <cell r="AK63">
            <v>2200.2199999999998</v>
          </cell>
          <cell r="AO63">
            <v>90.11</v>
          </cell>
          <cell r="AP63">
            <v>77.56</v>
          </cell>
          <cell r="AT63">
            <v>4.54</v>
          </cell>
          <cell r="AY63">
            <v>90.11</v>
          </cell>
          <cell r="AZ63">
            <v>1423.9799999999998</v>
          </cell>
          <cell r="BD63">
            <v>202.91</v>
          </cell>
          <cell r="BE63">
            <v>-159.66000000000003</v>
          </cell>
          <cell r="BI63">
            <v>2818.35</v>
          </cell>
          <cell r="BJ63">
            <v>3659.5299999999997</v>
          </cell>
          <cell r="BN63">
            <v>398.69</v>
          </cell>
          <cell r="BO63">
            <v>3524.9472413777157</v>
          </cell>
          <cell r="BS63">
            <v>0.65</v>
          </cell>
          <cell r="BX63">
            <v>1206.44</v>
          </cell>
          <cell r="BY63">
            <v>611.57999999999993</v>
          </cell>
          <cell r="CC63">
            <v>982.88</v>
          </cell>
          <cell r="CD63">
            <v>1101.44</v>
          </cell>
        </row>
        <row r="64">
          <cell r="F64">
            <v>525.12</v>
          </cell>
          <cell r="G64">
            <v>648.65310344792113</v>
          </cell>
          <cell r="K64">
            <v>1262.72</v>
          </cell>
          <cell r="P64">
            <v>464.06</v>
          </cell>
          <cell r="Q64">
            <v>481.84999999999997</v>
          </cell>
          <cell r="U64">
            <v>31.75</v>
          </cell>
          <cell r="V64">
            <v>10.27</v>
          </cell>
          <cell r="Z64">
            <v>316.81</v>
          </cell>
          <cell r="AA64">
            <v>316.95999999999998</v>
          </cell>
          <cell r="AJ64">
            <v>1008.71</v>
          </cell>
          <cell r="AK64">
            <v>587.48000000000013</v>
          </cell>
          <cell r="AO64">
            <v>51.29</v>
          </cell>
          <cell r="AP64">
            <v>43.64</v>
          </cell>
          <cell r="AT64">
            <v>2.44</v>
          </cell>
          <cell r="AY64">
            <v>46.41</v>
          </cell>
          <cell r="BD64">
            <v>65.94</v>
          </cell>
          <cell r="BE64">
            <v>99.65</v>
          </cell>
          <cell r="BI64">
            <v>1450.79</v>
          </cell>
          <cell r="BN64">
            <v>161.19999999999999</v>
          </cell>
          <cell r="BO64">
            <v>2081.5796551714902</v>
          </cell>
          <cell r="BX64">
            <v>290.64999999999998</v>
          </cell>
          <cell r="BY64">
            <v>247.91</v>
          </cell>
          <cell r="CC64">
            <v>372.47</v>
          </cell>
          <cell r="CD64">
            <v>1013.86</v>
          </cell>
        </row>
        <row r="65">
          <cell r="F65">
            <v>626.13</v>
          </cell>
          <cell r="G65">
            <v>751.11965517199815</v>
          </cell>
          <cell r="K65">
            <v>1270.75</v>
          </cell>
          <cell r="P65">
            <v>443.42</v>
          </cell>
          <cell r="Q65">
            <v>469.14000000000004</v>
          </cell>
          <cell r="U65">
            <v>50.91</v>
          </cell>
          <cell r="V65">
            <v>15.780000000000001</v>
          </cell>
          <cell r="AJ65">
            <v>749.81</v>
          </cell>
          <cell r="AK65">
            <v>436.54</v>
          </cell>
          <cell r="AO65">
            <v>78.680000000000007</v>
          </cell>
          <cell r="AP65">
            <v>66.53</v>
          </cell>
          <cell r="AT65">
            <v>4.63</v>
          </cell>
          <cell r="AY65">
            <v>289.27</v>
          </cell>
          <cell r="BD65">
            <v>87.94</v>
          </cell>
          <cell r="BE65">
            <v>291.14000000000004</v>
          </cell>
          <cell r="BI65">
            <v>1335.3</v>
          </cell>
          <cell r="BN65">
            <v>279.19</v>
          </cell>
          <cell r="BO65">
            <v>2558.4810344816215</v>
          </cell>
          <cell r="BX65">
            <v>209.39</v>
          </cell>
          <cell r="BY65">
            <v>247.91</v>
          </cell>
        </row>
        <row r="66">
          <cell r="F66">
            <v>464.95</v>
          </cell>
          <cell r="G66">
            <v>598.73655172381484</v>
          </cell>
          <cell r="K66">
            <v>1163.83</v>
          </cell>
          <cell r="P66">
            <v>892.36</v>
          </cell>
          <cell r="Q66">
            <v>806.50999999999988</v>
          </cell>
          <cell r="U66">
            <v>43.32</v>
          </cell>
          <cell r="V66">
            <v>16.849999999999998</v>
          </cell>
          <cell r="AJ66">
            <v>1270.68</v>
          </cell>
          <cell r="AK66">
            <v>773.36</v>
          </cell>
          <cell r="AO66">
            <v>98.19</v>
          </cell>
          <cell r="AP66">
            <v>85.000000000000014</v>
          </cell>
          <cell r="AT66">
            <v>5.78</v>
          </cell>
          <cell r="AY66">
            <v>75.09</v>
          </cell>
          <cell r="BD66">
            <v>303.23</v>
          </cell>
          <cell r="BE66">
            <v>26.84</v>
          </cell>
          <cell r="BI66">
            <v>2630.88</v>
          </cell>
          <cell r="BJ66">
            <v>2277</v>
          </cell>
          <cell r="BN66">
            <v>329.22</v>
          </cell>
          <cell r="BO66">
            <v>2248.3848275852688</v>
          </cell>
          <cell r="BX66">
            <v>450.51</v>
          </cell>
          <cell r="BY66">
            <v>648.69999999999993</v>
          </cell>
        </row>
        <row r="67">
          <cell r="F67">
            <v>697.23</v>
          </cell>
          <cell r="G67">
            <v>903.55482758572225</v>
          </cell>
          <cell r="K67">
            <v>1240.04</v>
          </cell>
          <cell r="P67">
            <v>1492.73</v>
          </cell>
          <cell r="Q67">
            <v>1371.2900000000002</v>
          </cell>
          <cell r="U67">
            <v>70.19</v>
          </cell>
          <cell r="V67">
            <v>26.02</v>
          </cell>
          <cell r="AJ67">
            <v>2035.55</v>
          </cell>
          <cell r="AK67">
            <v>1930.3</v>
          </cell>
          <cell r="AO67">
            <v>168.46</v>
          </cell>
          <cell r="AP67">
            <v>144.91</v>
          </cell>
          <cell r="AT67">
            <v>9.36</v>
          </cell>
          <cell r="AY67">
            <v>112.31</v>
          </cell>
          <cell r="BD67">
            <v>556.85</v>
          </cell>
          <cell r="BE67">
            <v>26.32</v>
          </cell>
          <cell r="BI67">
            <v>4763.6400000000003</v>
          </cell>
          <cell r="BJ67">
            <v>2029.9199999999998</v>
          </cell>
          <cell r="BN67">
            <v>510.06</v>
          </cell>
          <cell r="BO67">
            <v>2595.1951724127221</v>
          </cell>
          <cell r="BX67">
            <v>734.67</v>
          </cell>
          <cell r="BY67">
            <v>2315.69</v>
          </cell>
        </row>
        <row r="68">
          <cell r="F68">
            <v>655.74</v>
          </cell>
          <cell r="G68">
            <v>858.91758620644077</v>
          </cell>
          <cell r="K68">
            <v>638.33000000000004</v>
          </cell>
          <cell r="P68">
            <v>951.69</v>
          </cell>
          <cell r="Q68">
            <v>846.18999999999994</v>
          </cell>
          <cell r="U68">
            <v>50.18</v>
          </cell>
          <cell r="V68">
            <v>18.59</v>
          </cell>
          <cell r="AJ68">
            <v>1286.94</v>
          </cell>
          <cell r="AK68">
            <v>789.96999999999991</v>
          </cell>
          <cell r="AO68">
            <v>115.12</v>
          </cell>
          <cell r="AP68">
            <v>100.57</v>
          </cell>
          <cell r="AT68">
            <v>5.9</v>
          </cell>
          <cell r="AY68">
            <v>67.89</v>
          </cell>
          <cell r="BD68">
            <v>244.99</v>
          </cell>
          <cell r="BE68">
            <v>-49.61</v>
          </cell>
          <cell r="BI68">
            <v>2275.7600000000002</v>
          </cell>
          <cell r="BJ68">
            <v>1837.42</v>
          </cell>
          <cell r="BN68">
            <v>310.45999999999998</v>
          </cell>
          <cell r="BO68">
            <v>1422.6037931028695</v>
          </cell>
          <cell r="BX68">
            <v>409.11</v>
          </cell>
          <cell r="BY68">
            <v>240.46999999999997</v>
          </cell>
        </row>
        <row r="69">
          <cell r="F69">
            <v>1208.3</v>
          </cell>
          <cell r="G69">
            <v>1442.9365517233396</v>
          </cell>
          <cell r="K69">
            <v>2368.75</v>
          </cell>
          <cell r="P69">
            <v>1128.54</v>
          </cell>
          <cell r="Q69">
            <v>979.87000000000012</v>
          </cell>
          <cell r="U69">
            <v>63.8</v>
          </cell>
          <cell r="V69">
            <v>13.43</v>
          </cell>
          <cell r="Z69">
            <v>953.25</v>
          </cell>
          <cell r="AA69">
            <v>950.83</v>
          </cell>
          <cell r="AJ69">
            <v>1595.12</v>
          </cell>
          <cell r="AK69">
            <v>2711.83</v>
          </cell>
          <cell r="AO69">
            <v>95.71</v>
          </cell>
          <cell r="AP69">
            <v>81.099999999999994</v>
          </cell>
          <cell r="AT69">
            <v>3.99</v>
          </cell>
          <cell r="AY69">
            <v>87.73</v>
          </cell>
          <cell r="BD69">
            <v>159.51</v>
          </cell>
          <cell r="BE69">
            <v>-117.73</v>
          </cell>
          <cell r="BI69">
            <v>2356.7800000000002</v>
          </cell>
          <cell r="BJ69">
            <v>118.56999999999998</v>
          </cell>
          <cell r="BN69">
            <v>474.55</v>
          </cell>
          <cell r="BO69">
            <v>4118.1013793084894</v>
          </cell>
          <cell r="BX69">
            <v>462.58</v>
          </cell>
          <cell r="BY69">
            <v>7.44</v>
          </cell>
          <cell r="CC69">
            <v>591.79999999999995</v>
          </cell>
          <cell r="CD69">
            <v>1457.7</v>
          </cell>
        </row>
        <row r="70">
          <cell r="F70">
            <v>1384.93</v>
          </cell>
          <cell r="G70">
            <v>856.8599999999999</v>
          </cell>
          <cell r="K70">
            <v>1693.18</v>
          </cell>
          <cell r="P70">
            <v>1300.04</v>
          </cell>
          <cell r="Q70">
            <v>1127.51</v>
          </cell>
          <cell r="U70">
            <v>75.95</v>
          </cell>
          <cell r="V70">
            <v>16.98</v>
          </cell>
          <cell r="Z70">
            <v>952.8</v>
          </cell>
          <cell r="AA70">
            <v>950.83</v>
          </cell>
          <cell r="AJ70">
            <v>1840.61</v>
          </cell>
          <cell r="AK70">
            <v>2232.7199999999998</v>
          </cell>
          <cell r="AO70">
            <v>107.22</v>
          </cell>
          <cell r="AP70">
            <v>90.52000000000001</v>
          </cell>
          <cell r="AT70">
            <v>4.47</v>
          </cell>
          <cell r="AY70">
            <v>89.35</v>
          </cell>
          <cell r="BD70">
            <v>218.91</v>
          </cell>
          <cell r="BE70">
            <v>-55.27</v>
          </cell>
          <cell r="BI70">
            <v>3502.52</v>
          </cell>
          <cell r="BJ70">
            <v>119.9</v>
          </cell>
          <cell r="BN70">
            <v>527.16999999999996</v>
          </cell>
          <cell r="BO70">
            <v>2623.6375862062787</v>
          </cell>
          <cell r="BX70">
            <v>553.97</v>
          </cell>
          <cell r="BY70">
            <v>1116.29</v>
          </cell>
          <cell r="CC70">
            <v>710.63</v>
          </cell>
          <cell r="CD70">
            <v>613.06999999999994</v>
          </cell>
        </row>
        <row r="71">
          <cell r="F71">
            <v>1432.61</v>
          </cell>
          <cell r="G71">
            <v>1725.6996551714687</v>
          </cell>
          <cell r="K71">
            <v>1636.36</v>
          </cell>
          <cell r="P71">
            <v>1680.93</v>
          </cell>
          <cell r="Q71">
            <v>1441.3700000000001</v>
          </cell>
          <cell r="U71">
            <v>108.24</v>
          </cell>
          <cell r="V71">
            <v>23.640000000000004</v>
          </cell>
          <cell r="Z71">
            <v>950.89</v>
          </cell>
          <cell r="AA71">
            <v>950.83</v>
          </cell>
          <cell r="AJ71">
            <v>2686.93</v>
          </cell>
          <cell r="AK71">
            <v>3200.71</v>
          </cell>
          <cell r="AO71">
            <v>146.44</v>
          </cell>
          <cell r="AP71">
            <v>128.54000000000002</v>
          </cell>
          <cell r="AT71">
            <v>6.37</v>
          </cell>
          <cell r="AY71">
            <v>120.98</v>
          </cell>
          <cell r="BD71">
            <v>241.95</v>
          </cell>
          <cell r="BE71">
            <v>-185.26999999999998</v>
          </cell>
          <cell r="BI71">
            <v>5507.58</v>
          </cell>
          <cell r="BJ71">
            <v>5282.3499999999995</v>
          </cell>
          <cell r="BN71">
            <v>522.11</v>
          </cell>
          <cell r="BO71">
            <v>3001.0672413779316</v>
          </cell>
          <cell r="BX71">
            <v>802.26</v>
          </cell>
          <cell r="BY71">
            <v>1989.1200000000001</v>
          </cell>
          <cell r="CC71">
            <v>1024.47</v>
          </cell>
          <cell r="CD71">
            <v>932.21</v>
          </cell>
        </row>
        <row r="72">
          <cell r="F72">
            <v>662.53</v>
          </cell>
          <cell r="G72">
            <v>432.77</v>
          </cell>
          <cell r="K72">
            <v>1158.43</v>
          </cell>
          <cell r="P72">
            <v>646.66</v>
          </cell>
          <cell r="Q72">
            <v>570.34999999999991</v>
          </cell>
          <cell r="U72">
            <v>31.74</v>
          </cell>
          <cell r="V72">
            <v>5.7000000000000011</v>
          </cell>
          <cell r="Z72">
            <v>412.73</v>
          </cell>
          <cell r="AA72">
            <v>412.03000000000003</v>
          </cell>
          <cell r="AJ72">
            <v>773.61</v>
          </cell>
          <cell r="AK72">
            <v>2162.4499999999998</v>
          </cell>
          <cell r="AO72">
            <v>47.61</v>
          </cell>
          <cell r="AP72">
            <v>41.42</v>
          </cell>
          <cell r="AT72">
            <v>1.98</v>
          </cell>
          <cell r="AY72">
            <v>43.64</v>
          </cell>
          <cell r="BD72">
            <v>71.41</v>
          </cell>
          <cell r="BE72">
            <v>-45.55</v>
          </cell>
          <cell r="BI72">
            <v>1146.53</v>
          </cell>
          <cell r="BJ72">
            <v>9348.91</v>
          </cell>
          <cell r="BN72">
            <v>242</v>
          </cell>
          <cell r="BO72">
            <v>1693.4979310341757</v>
          </cell>
          <cell r="BX72">
            <v>230.1</v>
          </cell>
          <cell r="BY72">
            <v>470.57</v>
          </cell>
          <cell r="CC72">
            <v>294.56</v>
          </cell>
          <cell r="CD72">
            <v>575.96</v>
          </cell>
        </row>
        <row r="73">
          <cell r="F73">
            <v>1236.95</v>
          </cell>
          <cell r="G73">
            <v>1480.2831034474566</v>
          </cell>
          <cell r="K73">
            <v>2682.67</v>
          </cell>
          <cell r="P73">
            <v>1184.76</v>
          </cell>
          <cell r="Q73">
            <v>1088.08</v>
          </cell>
          <cell r="U73">
            <v>83.51</v>
          </cell>
          <cell r="V73">
            <v>19.34</v>
          </cell>
          <cell r="Z73">
            <v>839.77</v>
          </cell>
          <cell r="AA73">
            <v>824.06000000000006</v>
          </cell>
          <cell r="AJ73">
            <v>2056.37</v>
          </cell>
          <cell r="AK73">
            <v>6247.54</v>
          </cell>
          <cell r="AO73">
            <v>120.04</v>
          </cell>
          <cell r="AP73">
            <v>103.14</v>
          </cell>
          <cell r="AT73">
            <v>5.22</v>
          </cell>
          <cell r="AY73">
            <v>109.6</v>
          </cell>
          <cell r="BD73">
            <v>224.43</v>
          </cell>
          <cell r="BE73">
            <v>-144.71</v>
          </cell>
          <cell r="BI73">
            <v>4535.49</v>
          </cell>
          <cell r="BJ73">
            <v>11748.25</v>
          </cell>
          <cell r="BN73">
            <v>527.14</v>
          </cell>
          <cell r="BO73">
            <v>4663.7348275841123</v>
          </cell>
          <cell r="BX73">
            <v>574.11</v>
          </cell>
          <cell r="BY73">
            <v>1194.96</v>
          </cell>
          <cell r="CC73">
            <v>751.62</v>
          </cell>
          <cell r="CD73">
            <v>1459.19</v>
          </cell>
        </row>
        <row r="74">
          <cell r="F74">
            <v>680.66</v>
          </cell>
          <cell r="G74">
            <v>564.54</v>
          </cell>
          <cell r="K74">
            <v>1040.82</v>
          </cell>
          <cell r="P74">
            <v>1288.6400000000001</v>
          </cell>
          <cell r="Q74">
            <v>1160.68</v>
          </cell>
          <cell r="U74">
            <v>31.49</v>
          </cell>
          <cell r="AJ74">
            <v>1552.97</v>
          </cell>
          <cell r="AK74">
            <v>991.12000000000012</v>
          </cell>
          <cell r="AO74">
            <v>132.97999999999999</v>
          </cell>
          <cell r="AP74">
            <v>115.94</v>
          </cell>
          <cell r="AT74">
            <v>7</v>
          </cell>
          <cell r="AY74">
            <v>142.08000000000001</v>
          </cell>
          <cell r="BD74">
            <v>143.47999999999999</v>
          </cell>
          <cell r="BE74">
            <v>583.57000000000005</v>
          </cell>
          <cell r="BI74">
            <v>1953.01</v>
          </cell>
          <cell r="BN74">
            <v>320.51</v>
          </cell>
          <cell r="BO74">
            <v>1762.1900000000003</v>
          </cell>
          <cell r="BX74">
            <v>449.37</v>
          </cell>
          <cell r="BY74">
            <v>1384.97</v>
          </cell>
        </row>
        <row r="75">
          <cell r="F75">
            <v>640.32000000000005</v>
          </cell>
          <cell r="G75">
            <v>906.98103448228039</v>
          </cell>
          <cell r="K75">
            <v>666.38</v>
          </cell>
          <cell r="P75">
            <v>2307.92</v>
          </cell>
          <cell r="Q75">
            <v>1885.5</v>
          </cell>
          <cell r="U75">
            <v>51.09</v>
          </cell>
          <cell r="V75">
            <v>26.02</v>
          </cell>
          <cell r="AJ75">
            <v>1646.32</v>
          </cell>
          <cell r="AK75">
            <v>1063.43</v>
          </cell>
          <cell r="AO75">
            <v>68.12</v>
          </cell>
          <cell r="AP75">
            <v>59.699999999999989</v>
          </cell>
          <cell r="AT75">
            <v>4.26</v>
          </cell>
          <cell r="AY75">
            <v>55.2</v>
          </cell>
          <cell r="BD75">
            <v>179.52</v>
          </cell>
          <cell r="BE75">
            <v>560.69000000000005</v>
          </cell>
          <cell r="BI75">
            <v>2717.26</v>
          </cell>
          <cell r="BJ75">
            <v>507.04000000000008</v>
          </cell>
          <cell r="BN75">
            <v>297.08</v>
          </cell>
          <cell r="BO75">
            <v>1645.3420689648524</v>
          </cell>
          <cell r="BS75">
            <v>0.45</v>
          </cell>
          <cell r="BX75">
            <v>479.84</v>
          </cell>
          <cell r="BY75">
            <v>742.2</v>
          </cell>
        </row>
        <row r="76">
          <cell r="F76">
            <v>1090.3800000000001</v>
          </cell>
          <cell r="G76">
            <v>1317.7731034475541</v>
          </cell>
          <cell r="K76">
            <v>2083.94</v>
          </cell>
          <cell r="P76">
            <v>1216.68</v>
          </cell>
          <cell r="Q76">
            <v>1064.56</v>
          </cell>
          <cell r="U76">
            <v>67.36</v>
          </cell>
          <cell r="V76">
            <v>15.950000000000001</v>
          </cell>
          <cell r="Z76">
            <v>1093.8599999999999</v>
          </cell>
          <cell r="AA76">
            <v>1078.06</v>
          </cell>
          <cell r="AE76">
            <v>71.180000000000007</v>
          </cell>
          <cell r="AF76">
            <v>86.279999999999987</v>
          </cell>
          <cell r="AJ76">
            <v>1785.03</v>
          </cell>
          <cell r="AK76">
            <v>3009.14</v>
          </cell>
          <cell r="AO76">
            <v>101.04</v>
          </cell>
          <cell r="AP76">
            <v>84.98</v>
          </cell>
          <cell r="AT76">
            <v>4.21</v>
          </cell>
          <cell r="AY76">
            <v>96.83</v>
          </cell>
          <cell r="BD76">
            <v>143.13999999999999</v>
          </cell>
          <cell r="BE76">
            <v>-129.10000000000002</v>
          </cell>
          <cell r="BI76">
            <v>2387.06</v>
          </cell>
          <cell r="BN76">
            <v>294.7</v>
          </cell>
          <cell r="BO76">
            <v>3370.0317241364082</v>
          </cell>
          <cell r="BX76">
            <v>530.46</v>
          </cell>
          <cell r="BY76">
            <v>580.41999999999996</v>
          </cell>
          <cell r="CC76">
            <v>693.03</v>
          </cell>
          <cell r="CD76">
            <v>856.51</v>
          </cell>
        </row>
        <row r="77">
          <cell r="F77">
            <v>1748.91</v>
          </cell>
          <cell r="G77">
            <v>2162.2568965505884</v>
          </cell>
          <cell r="K77">
            <v>2641.33</v>
          </cell>
          <cell r="P77">
            <v>1677.04</v>
          </cell>
          <cell r="Q77">
            <v>1387.85</v>
          </cell>
          <cell r="U77">
            <v>89.84</v>
          </cell>
          <cell r="V77">
            <v>21.2</v>
          </cell>
          <cell r="Z77">
            <v>1427.36</v>
          </cell>
          <cell r="AA77">
            <v>1423.01</v>
          </cell>
          <cell r="AE77">
            <v>96.23</v>
          </cell>
          <cell r="AF77">
            <v>116.81</v>
          </cell>
          <cell r="AJ77">
            <v>2623.37</v>
          </cell>
          <cell r="AK77">
            <v>1741.6599999999999</v>
          </cell>
          <cell r="AO77">
            <v>131.77000000000001</v>
          </cell>
          <cell r="AP77">
            <v>113.07999999999998</v>
          </cell>
          <cell r="AT77">
            <v>5.99</v>
          </cell>
          <cell r="AY77">
            <v>131.77000000000001</v>
          </cell>
          <cell r="BD77">
            <v>251.56</v>
          </cell>
          <cell r="BE77">
            <v>-154.78</v>
          </cell>
          <cell r="BI77">
            <v>4492.0600000000004</v>
          </cell>
          <cell r="BJ77">
            <v>4922.9799999999996</v>
          </cell>
          <cell r="BN77">
            <v>299.47000000000003</v>
          </cell>
          <cell r="BO77">
            <v>4264.5113793084784</v>
          </cell>
          <cell r="BX77">
            <v>742.69</v>
          </cell>
          <cell r="BY77">
            <v>1205.3499999999999</v>
          </cell>
          <cell r="CC77">
            <v>951.57</v>
          </cell>
          <cell r="CD77">
            <v>1485.9</v>
          </cell>
        </row>
        <row r="78">
          <cell r="F78">
            <v>1745.65</v>
          </cell>
          <cell r="G78">
            <v>2066.6155172402491</v>
          </cell>
          <cell r="K78">
            <v>2863.58</v>
          </cell>
          <cell r="P78">
            <v>1512.5</v>
          </cell>
          <cell r="Q78">
            <v>1377.28</v>
          </cell>
          <cell r="U78">
            <v>89.67</v>
          </cell>
          <cell r="V78">
            <v>21.119999999999997</v>
          </cell>
          <cell r="Z78">
            <v>2382.35</v>
          </cell>
          <cell r="AA78">
            <v>2377.0899999999997</v>
          </cell>
          <cell r="AJ78">
            <v>2606.5100000000002</v>
          </cell>
          <cell r="AK78">
            <v>1513.2599999999998</v>
          </cell>
          <cell r="AO78">
            <v>131.52000000000001</v>
          </cell>
          <cell r="AP78">
            <v>113.34</v>
          </cell>
          <cell r="AT78">
            <v>5.98</v>
          </cell>
          <cell r="AY78">
            <v>131.52000000000001</v>
          </cell>
          <cell r="BD78">
            <v>191.3</v>
          </cell>
          <cell r="BE78">
            <v>-174.34</v>
          </cell>
          <cell r="BI78">
            <v>3527.16</v>
          </cell>
          <cell r="BJ78">
            <v>3213.29</v>
          </cell>
          <cell r="BN78">
            <v>304.89</v>
          </cell>
          <cell r="BO78">
            <v>4518.8275862048567</v>
          </cell>
          <cell r="BX78">
            <v>741.3</v>
          </cell>
          <cell r="BY78">
            <v>1059.8800000000001</v>
          </cell>
          <cell r="CC78">
            <v>950.8</v>
          </cell>
          <cell r="CD78">
            <v>1187.53</v>
          </cell>
        </row>
        <row r="79">
          <cell r="F79">
            <v>1753.09</v>
          </cell>
          <cell r="G79">
            <v>2114.0244827574829</v>
          </cell>
          <cell r="K79">
            <v>2933.74</v>
          </cell>
          <cell r="P79">
            <v>1782.9</v>
          </cell>
          <cell r="Q79">
            <v>1558.1399999999999</v>
          </cell>
          <cell r="U79">
            <v>77.52</v>
          </cell>
          <cell r="V79">
            <v>16.84</v>
          </cell>
          <cell r="Z79">
            <v>2377.6799999999998</v>
          </cell>
          <cell r="AA79">
            <v>2377.0899999999997</v>
          </cell>
          <cell r="AJ79">
            <v>2611.7399999999998</v>
          </cell>
          <cell r="AK79">
            <v>1664.0599999999997</v>
          </cell>
          <cell r="AO79">
            <v>125.22</v>
          </cell>
          <cell r="AP79">
            <v>107.64999999999999</v>
          </cell>
          <cell r="AT79">
            <v>5.96</v>
          </cell>
          <cell r="AY79">
            <v>131.18</v>
          </cell>
          <cell r="BD79">
            <v>190.81</v>
          </cell>
          <cell r="BE79">
            <v>-158.80999999999997</v>
          </cell>
          <cell r="BI79">
            <v>3190.14</v>
          </cell>
          <cell r="BJ79">
            <v>309.17999999999995</v>
          </cell>
          <cell r="BN79">
            <v>310.07</v>
          </cell>
          <cell r="BO79">
            <v>4687.7403448254972</v>
          </cell>
          <cell r="BX79">
            <v>733.43</v>
          </cell>
          <cell r="BY79">
            <v>1144.5</v>
          </cell>
          <cell r="CC79">
            <v>946.82</v>
          </cell>
          <cell r="CD79">
            <v>1236.53</v>
          </cell>
        </row>
        <row r="80">
          <cell r="F80">
            <v>492.34</v>
          </cell>
          <cell r="G80">
            <v>650.23551724103754</v>
          </cell>
          <cell r="K80">
            <v>962.8</v>
          </cell>
          <cell r="P80">
            <v>891.69</v>
          </cell>
          <cell r="Q80">
            <v>782.64999999999986</v>
          </cell>
          <cell r="U80">
            <v>43.76</v>
          </cell>
          <cell r="V80">
            <v>15.79</v>
          </cell>
          <cell r="AJ80">
            <v>1225.3900000000001</v>
          </cell>
          <cell r="AK80">
            <v>2287.67</v>
          </cell>
          <cell r="AO80">
            <v>95.73</v>
          </cell>
          <cell r="AP80">
            <v>84.12</v>
          </cell>
          <cell r="AT80">
            <v>5.47</v>
          </cell>
          <cell r="AY80">
            <v>73.849999999999994</v>
          </cell>
          <cell r="BD80">
            <v>224.29</v>
          </cell>
          <cell r="BE80">
            <v>-46.540000000000006</v>
          </cell>
          <cell r="BI80">
            <v>2341.36</v>
          </cell>
          <cell r="BJ80">
            <v>158.5</v>
          </cell>
          <cell r="BN80">
            <v>544.30999999999995</v>
          </cell>
          <cell r="BO80">
            <v>2013.4962068957698</v>
          </cell>
          <cell r="BX80">
            <v>426.7</v>
          </cell>
          <cell r="BY80">
            <v>636.82000000000005</v>
          </cell>
        </row>
        <row r="81">
          <cell r="F81">
            <v>478.08</v>
          </cell>
          <cell r="G81">
            <v>628.99068965484025</v>
          </cell>
          <cell r="K81">
            <v>1282.6600000000001</v>
          </cell>
          <cell r="P81">
            <v>845.39</v>
          </cell>
          <cell r="Q81">
            <v>811.54</v>
          </cell>
          <cell r="U81">
            <v>40.81</v>
          </cell>
          <cell r="V81">
            <v>15.840000000000002</v>
          </cell>
          <cell r="AJ81">
            <v>1288.49</v>
          </cell>
          <cell r="AK81">
            <v>980.38</v>
          </cell>
          <cell r="AO81">
            <v>81.62</v>
          </cell>
          <cell r="AP81">
            <v>72.040000000000006</v>
          </cell>
          <cell r="AT81">
            <v>2.92</v>
          </cell>
          <cell r="AY81">
            <v>75.209999999999994</v>
          </cell>
          <cell r="BD81">
            <v>240.67</v>
          </cell>
          <cell r="BE81">
            <v>-48.430000000000007</v>
          </cell>
          <cell r="BI81">
            <v>2459.21</v>
          </cell>
          <cell r="BJ81">
            <v>215.95</v>
          </cell>
          <cell r="BN81">
            <v>564.6</v>
          </cell>
          <cell r="BO81">
            <v>2516.1689655162509</v>
          </cell>
          <cell r="BS81">
            <v>0.7</v>
          </cell>
          <cell r="BX81">
            <v>459.18</v>
          </cell>
          <cell r="BY81">
            <v>558.14</v>
          </cell>
        </row>
        <row r="82">
          <cell r="F82">
            <v>480.03</v>
          </cell>
          <cell r="G82">
            <v>612.01310344794274</v>
          </cell>
          <cell r="K82">
            <v>1481.59</v>
          </cell>
          <cell r="P82">
            <v>1028.22</v>
          </cell>
          <cell r="Q82">
            <v>951.2</v>
          </cell>
          <cell r="U82">
            <v>44.45</v>
          </cell>
          <cell r="V82">
            <v>15.840000000000002</v>
          </cell>
          <cell r="AJ82">
            <v>1306.76</v>
          </cell>
          <cell r="AK82">
            <v>2280.4100000000003</v>
          </cell>
          <cell r="AO82">
            <v>97.78</v>
          </cell>
          <cell r="AP82">
            <v>84.47</v>
          </cell>
          <cell r="AT82">
            <v>5.93</v>
          </cell>
          <cell r="AY82">
            <v>77.040000000000006</v>
          </cell>
          <cell r="BD82">
            <v>240.02</v>
          </cell>
          <cell r="BE82">
            <v>-50.360000000000007</v>
          </cell>
          <cell r="BI82">
            <v>2186.8200000000002</v>
          </cell>
          <cell r="BJ82">
            <v>137.21999999999997</v>
          </cell>
          <cell r="BN82">
            <v>565.97</v>
          </cell>
          <cell r="BO82">
            <v>2783.135172412658</v>
          </cell>
          <cell r="BX82">
            <v>465.22</v>
          </cell>
          <cell r="BY82">
            <v>630.89</v>
          </cell>
        </row>
        <row r="83">
          <cell r="F83">
            <v>470.56</v>
          </cell>
          <cell r="G83">
            <v>602.06275862036216</v>
          </cell>
          <cell r="K83">
            <v>854.08</v>
          </cell>
          <cell r="P83">
            <v>837.76</v>
          </cell>
          <cell r="Q83">
            <v>759.87999999999988</v>
          </cell>
          <cell r="U83">
            <v>43.52</v>
          </cell>
          <cell r="V83">
            <v>15.82</v>
          </cell>
          <cell r="AJ83">
            <v>1218.57</v>
          </cell>
          <cell r="AK83">
            <v>2227.4300000000003</v>
          </cell>
          <cell r="AO83">
            <v>97.92</v>
          </cell>
          <cell r="AP83">
            <v>84.309999999999988</v>
          </cell>
          <cell r="AT83">
            <v>5.44</v>
          </cell>
          <cell r="AY83">
            <v>76.16</v>
          </cell>
          <cell r="BD83">
            <v>225.76</v>
          </cell>
          <cell r="BE83">
            <v>-45.920000000000009</v>
          </cell>
          <cell r="BI83">
            <v>2499.69</v>
          </cell>
          <cell r="BJ83">
            <v>2114.62</v>
          </cell>
          <cell r="BN83">
            <v>538.55999999999995</v>
          </cell>
          <cell r="BO83">
            <v>1768.0662068958457</v>
          </cell>
          <cell r="BX83">
            <v>424.32</v>
          </cell>
          <cell r="BY83">
            <v>636.82000000000005</v>
          </cell>
        </row>
        <row r="84">
          <cell r="F84">
            <v>493.23</v>
          </cell>
          <cell r="G84">
            <v>695.32724137896821</v>
          </cell>
          <cell r="K84">
            <v>882.91</v>
          </cell>
          <cell r="P84">
            <v>972.83</v>
          </cell>
          <cell r="Q84">
            <v>861.18000000000006</v>
          </cell>
          <cell r="U84">
            <v>43.6</v>
          </cell>
          <cell r="V84">
            <v>15.89</v>
          </cell>
          <cell r="AJ84">
            <v>1215.3599999999999</v>
          </cell>
          <cell r="AK84">
            <v>759.08</v>
          </cell>
          <cell r="AO84">
            <v>98.1</v>
          </cell>
          <cell r="AP84">
            <v>84.710000000000008</v>
          </cell>
          <cell r="AT84">
            <v>5.45</v>
          </cell>
          <cell r="AY84">
            <v>73.58</v>
          </cell>
          <cell r="BD84">
            <v>226.18</v>
          </cell>
          <cell r="BE84">
            <v>-46.13</v>
          </cell>
          <cell r="BI84">
            <v>2308.1</v>
          </cell>
          <cell r="BN84">
            <v>553.17999999999995</v>
          </cell>
          <cell r="BO84">
            <v>2046.3172413785687</v>
          </cell>
          <cell r="BX84">
            <v>427.83</v>
          </cell>
          <cell r="BY84">
            <v>589.32999999999993</v>
          </cell>
        </row>
        <row r="85">
          <cell r="F85">
            <v>1077.8599999999999</v>
          </cell>
          <cell r="G85">
            <v>1270.916551723426</v>
          </cell>
          <cell r="K85">
            <v>2172.63</v>
          </cell>
          <cell r="P85">
            <v>1170.8499999999999</v>
          </cell>
          <cell r="Q85">
            <v>1020.94</v>
          </cell>
          <cell r="U85">
            <v>46.5</v>
          </cell>
          <cell r="V85">
            <v>15.94</v>
          </cell>
          <cell r="Z85">
            <v>1586.23</v>
          </cell>
          <cell r="AA85">
            <v>1584.73</v>
          </cell>
          <cell r="AJ85">
            <v>1771.07</v>
          </cell>
          <cell r="AK85">
            <v>4560.95</v>
          </cell>
          <cell r="AO85">
            <v>101.45</v>
          </cell>
          <cell r="AP85">
            <v>84.960000000000008</v>
          </cell>
          <cell r="AT85">
            <v>4.2300000000000004</v>
          </cell>
          <cell r="AY85">
            <v>97.22</v>
          </cell>
          <cell r="BD85">
            <v>143.71</v>
          </cell>
          <cell r="BE85">
            <v>-129.76000000000002</v>
          </cell>
          <cell r="BI85">
            <v>2426.2399999999998</v>
          </cell>
          <cell r="BJ85">
            <v>6365.09</v>
          </cell>
          <cell r="BN85">
            <v>287.43</v>
          </cell>
          <cell r="BO85">
            <v>3412.2148275846348</v>
          </cell>
          <cell r="BX85">
            <v>532.59</v>
          </cell>
          <cell r="BY85">
            <v>779.32999999999993</v>
          </cell>
          <cell r="CC85">
            <v>684.11</v>
          </cell>
          <cell r="CD85">
            <v>332.52000000000004</v>
          </cell>
        </row>
        <row r="86">
          <cell r="F86">
            <v>1105.6099999999999</v>
          </cell>
          <cell r="G86">
            <v>1334.0237931027182</v>
          </cell>
          <cell r="K86">
            <v>1872.33</v>
          </cell>
          <cell r="P86">
            <v>1109.8399999999999</v>
          </cell>
          <cell r="Q86">
            <v>1015.7</v>
          </cell>
          <cell r="U86">
            <v>63.54</v>
          </cell>
          <cell r="V86">
            <v>15.950000000000001</v>
          </cell>
          <cell r="Z86">
            <v>1270.28</v>
          </cell>
          <cell r="AA86">
            <v>1266.71</v>
          </cell>
          <cell r="AF86">
            <v>55.76</v>
          </cell>
          <cell r="AJ86">
            <v>1783.38</v>
          </cell>
          <cell r="AK86">
            <v>3194.2900000000009</v>
          </cell>
          <cell r="AO86">
            <v>97.43</v>
          </cell>
          <cell r="AP86">
            <v>84.98</v>
          </cell>
          <cell r="AT86">
            <v>4.24</v>
          </cell>
          <cell r="AY86">
            <v>88.96</v>
          </cell>
          <cell r="BD86">
            <v>144.03</v>
          </cell>
          <cell r="BE86">
            <v>-130.13</v>
          </cell>
          <cell r="BI86">
            <v>2465.38</v>
          </cell>
          <cell r="BJ86">
            <v>653.74</v>
          </cell>
          <cell r="BN86">
            <v>288.05</v>
          </cell>
          <cell r="BO86">
            <v>3066.9462068951648</v>
          </cell>
          <cell r="BX86">
            <v>533.74</v>
          </cell>
          <cell r="BY86">
            <v>319.16000000000003</v>
          </cell>
          <cell r="CC86">
            <v>686.03</v>
          </cell>
          <cell r="CD86">
            <v>676.90000000000009</v>
          </cell>
        </row>
        <row r="87">
          <cell r="F87">
            <v>1351.12</v>
          </cell>
          <cell r="G87">
            <v>1652.9203448266949</v>
          </cell>
          <cell r="K87">
            <v>1898.77</v>
          </cell>
          <cell r="P87">
            <v>1163.24</v>
          </cell>
          <cell r="Q87">
            <v>1000.1300000000001</v>
          </cell>
          <cell r="U87">
            <v>63.96</v>
          </cell>
          <cell r="V87">
            <v>14.440000000000001</v>
          </cell>
          <cell r="Z87">
            <v>1144.47</v>
          </cell>
          <cell r="AA87">
            <v>1141.01</v>
          </cell>
          <cell r="AJ87">
            <v>1646.93</v>
          </cell>
          <cell r="AK87">
            <v>1151.3000000000002</v>
          </cell>
          <cell r="AO87">
            <v>99.94</v>
          </cell>
          <cell r="AP87">
            <v>85.38</v>
          </cell>
          <cell r="AT87">
            <v>4</v>
          </cell>
          <cell r="AY87">
            <v>87.94</v>
          </cell>
          <cell r="BD87">
            <v>159.9</v>
          </cell>
          <cell r="BE87">
            <v>139.25</v>
          </cell>
          <cell r="BI87">
            <v>2454.41</v>
          </cell>
          <cell r="BN87">
            <v>435.72</v>
          </cell>
          <cell r="BO87">
            <v>3401.5072413778016</v>
          </cell>
          <cell r="BX87">
            <v>459.7</v>
          </cell>
          <cell r="BY87">
            <v>1466.6</v>
          </cell>
          <cell r="CC87">
            <v>590.01</v>
          </cell>
          <cell r="CD87">
            <v>764.48</v>
          </cell>
        </row>
        <row r="88">
          <cell r="F88">
            <v>507.93</v>
          </cell>
          <cell r="G88">
            <v>625.87241379274928</v>
          </cell>
          <cell r="K88">
            <v>790.41</v>
          </cell>
          <cell r="P88">
            <v>918.08</v>
          </cell>
          <cell r="Q88">
            <v>759.2399999999999</v>
          </cell>
          <cell r="U88">
            <v>43.46</v>
          </cell>
          <cell r="V88">
            <v>15.82</v>
          </cell>
          <cell r="AJ88">
            <v>1219.57</v>
          </cell>
          <cell r="AK88">
            <v>735.18</v>
          </cell>
          <cell r="AO88">
            <v>97.78</v>
          </cell>
          <cell r="AP88">
            <v>84.240000000000009</v>
          </cell>
          <cell r="AT88">
            <v>5.43</v>
          </cell>
          <cell r="AY88">
            <v>76.05</v>
          </cell>
          <cell r="BD88">
            <v>225.44</v>
          </cell>
          <cell r="BE88">
            <v>154.19999999999999</v>
          </cell>
          <cell r="BI88">
            <v>2498.9</v>
          </cell>
          <cell r="BJ88">
            <v>18355.149999999998</v>
          </cell>
          <cell r="BN88">
            <v>478.05</v>
          </cell>
          <cell r="BO88">
            <v>1698.4344827578932</v>
          </cell>
          <cell r="BX88">
            <v>423.73</v>
          </cell>
          <cell r="BY88">
            <v>648.69999999999993</v>
          </cell>
        </row>
        <row r="89">
          <cell r="F89">
            <v>714.36</v>
          </cell>
          <cell r="G89">
            <v>946.8748275857115</v>
          </cell>
          <cell r="K89">
            <v>986.28</v>
          </cell>
          <cell r="P89">
            <v>1318.11</v>
          </cell>
          <cell r="Q89">
            <v>1200.53</v>
          </cell>
          <cell r="U89">
            <v>69.13</v>
          </cell>
          <cell r="V89">
            <v>26.77</v>
          </cell>
          <cell r="AJ89">
            <v>1995.6</v>
          </cell>
          <cell r="AK89">
            <v>2276.2099999999996</v>
          </cell>
          <cell r="AO89">
            <v>156.69999999999999</v>
          </cell>
          <cell r="AP89">
            <v>136.72</v>
          </cell>
          <cell r="AT89">
            <v>9.2200000000000006</v>
          </cell>
          <cell r="AY89">
            <v>110.61</v>
          </cell>
          <cell r="BD89">
            <v>465.49</v>
          </cell>
          <cell r="BE89">
            <v>-51.5</v>
          </cell>
          <cell r="BI89">
            <v>4650.24</v>
          </cell>
          <cell r="BJ89">
            <v>852.91</v>
          </cell>
          <cell r="BN89">
            <v>742.01</v>
          </cell>
          <cell r="BO89">
            <v>2427.6968965507722</v>
          </cell>
          <cell r="BX89">
            <v>728.18</v>
          </cell>
          <cell r="BY89">
            <v>1004.9599999999999</v>
          </cell>
        </row>
        <row r="90">
          <cell r="F90">
            <v>505.69</v>
          </cell>
          <cell r="G90">
            <v>669.46241379274943</v>
          </cell>
          <cell r="K90">
            <v>1219.43</v>
          </cell>
          <cell r="P90">
            <v>1054.72</v>
          </cell>
          <cell r="Q90">
            <v>905.17000000000007</v>
          </cell>
          <cell r="U90">
            <v>40.46</v>
          </cell>
          <cell r="V90">
            <v>16.939999999999998</v>
          </cell>
          <cell r="AJ90">
            <v>1262.78</v>
          </cell>
          <cell r="AK90">
            <v>776.65000000000009</v>
          </cell>
          <cell r="AO90">
            <v>83.8</v>
          </cell>
          <cell r="AP90">
            <v>73.03</v>
          </cell>
          <cell r="AT90">
            <v>2.89</v>
          </cell>
          <cell r="AY90">
            <v>74.55</v>
          </cell>
          <cell r="BD90">
            <v>223.31</v>
          </cell>
          <cell r="BE90">
            <v>-52.750000000000007</v>
          </cell>
          <cell r="BI90">
            <v>2342.19</v>
          </cell>
          <cell r="BJ90">
            <v>2886.92</v>
          </cell>
          <cell r="BN90">
            <v>480.61</v>
          </cell>
          <cell r="BO90">
            <v>2521.6410344817405</v>
          </cell>
          <cell r="BS90">
            <v>0.69</v>
          </cell>
          <cell r="BX90">
            <v>449.41</v>
          </cell>
          <cell r="BY90">
            <v>411.18999999999994</v>
          </cell>
        </row>
        <row r="91">
          <cell r="F91">
            <v>440.28</v>
          </cell>
          <cell r="G91">
            <v>608</v>
          </cell>
          <cell r="K91">
            <v>842.9</v>
          </cell>
          <cell r="P91">
            <v>877.66</v>
          </cell>
          <cell r="Q91">
            <v>787.57999999999993</v>
          </cell>
          <cell r="U91">
            <v>43.45</v>
          </cell>
          <cell r="V91">
            <v>16.86</v>
          </cell>
          <cell r="AJ91">
            <v>1248.42</v>
          </cell>
          <cell r="AK91">
            <v>2414.15</v>
          </cell>
          <cell r="AO91">
            <v>92.69</v>
          </cell>
          <cell r="AP91">
            <v>83.8</v>
          </cell>
          <cell r="AT91">
            <v>5.79</v>
          </cell>
          <cell r="AY91">
            <v>72.41</v>
          </cell>
          <cell r="BD91">
            <v>292.55</v>
          </cell>
          <cell r="BE91">
            <v>-38.24</v>
          </cell>
          <cell r="BI91">
            <v>2745.95</v>
          </cell>
          <cell r="BN91">
            <v>402.62</v>
          </cell>
          <cell r="BO91">
            <v>2022.24</v>
          </cell>
          <cell r="BX91">
            <v>448.97</v>
          </cell>
          <cell r="BY91">
            <v>233.06</v>
          </cell>
        </row>
        <row r="92">
          <cell r="F92">
            <v>460.45</v>
          </cell>
          <cell r="G92">
            <v>612.37724137898977</v>
          </cell>
          <cell r="K92">
            <v>640.36</v>
          </cell>
          <cell r="P92">
            <v>1021.53</v>
          </cell>
          <cell r="Q92">
            <v>887.22000000000014</v>
          </cell>
          <cell r="U92">
            <v>45.74</v>
          </cell>
          <cell r="V92">
            <v>18.05</v>
          </cell>
          <cell r="AJ92">
            <v>1332.56</v>
          </cell>
          <cell r="AK92">
            <v>814.40000000000009</v>
          </cell>
          <cell r="AO92">
            <v>97.58</v>
          </cell>
          <cell r="AP92">
            <v>83.96</v>
          </cell>
          <cell r="AT92">
            <v>6.1</v>
          </cell>
          <cell r="AY92">
            <v>76.23</v>
          </cell>
          <cell r="BD92">
            <v>301.88</v>
          </cell>
          <cell r="BE92">
            <v>-12.040000000000004</v>
          </cell>
          <cell r="BI92">
            <v>3021.89</v>
          </cell>
          <cell r="BN92">
            <v>420.81</v>
          </cell>
          <cell r="BO92">
            <v>1589.0951724131542</v>
          </cell>
          <cell r="BX92">
            <v>481.8</v>
          </cell>
          <cell r="BY92">
            <v>72.739999999999995</v>
          </cell>
        </row>
        <row r="93">
          <cell r="F93">
            <v>461.17</v>
          </cell>
          <cell r="G93">
            <v>628.96724137898991</v>
          </cell>
          <cell r="K93">
            <v>803.42</v>
          </cell>
          <cell r="P93">
            <v>1026.76</v>
          </cell>
          <cell r="Q93">
            <v>890.36000000000013</v>
          </cell>
          <cell r="U93">
            <v>43.41</v>
          </cell>
          <cell r="V93">
            <v>16.12</v>
          </cell>
          <cell r="AJ93">
            <v>1273.29</v>
          </cell>
          <cell r="AK93">
            <v>785.92000000000007</v>
          </cell>
          <cell r="AO93">
            <v>95.71</v>
          </cell>
          <cell r="AP93">
            <v>84.1</v>
          </cell>
          <cell r="AT93">
            <v>5.8</v>
          </cell>
          <cell r="AY93">
            <v>75.41</v>
          </cell>
          <cell r="BD93">
            <v>304.55</v>
          </cell>
          <cell r="BE93">
            <v>-53.230000000000004</v>
          </cell>
          <cell r="BI93">
            <v>2622</v>
          </cell>
          <cell r="BJ93">
            <v>16925.059999999998</v>
          </cell>
          <cell r="BN93">
            <v>417.66</v>
          </cell>
          <cell r="BO93">
            <v>1923.2182758613133</v>
          </cell>
          <cell r="BX93">
            <v>446.67</v>
          </cell>
          <cell r="BY93">
            <v>267.19</v>
          </cell>
        </row>
        <row r="94">
          <cell r="F94">
            <v>2483.13</v>
          </cell>
          <cell r="G94">
            <v>2533.1200000000003</v>
          </cell>
          <cell r="K94">
            <v>3058.49</v>
          </cell>
          <cell r="P94">
            <v>2826.33</v>
          </cell>
          <cell r="Q94">
            <v>2408.5</v>
          </cell>
          <cell r="U94">
            <v>152.19999999999999</v>
          </cell>
          <cell r="V94">
            <v>39.22</v>
          </cell>
          <cell r="Z94">
            <v>2251</v>
          </cell>
          <cell r="AA94">
            <v>2250.52</v>
          </cell>
          <cell r="AJ94">
            <v>3936.97</v>
          </cell>
          <cell r="AK94">
            <v>8435.2099999999991</v>
          </cell>
          <cell r="AO94">
            <v>233.38</v>
          </cell>
          <cell r="AP94">
            <v>195.74</v>
          </cell>
          <cell r="AT94">
            <v>10.15</v>
          </cell>
          <cell r="AY94">
            <v>202.94</v>
          </cell>
          <cell r="BD94">
            <v>656.11</v>
          </cell>
          <cell r="BE94">
            <v>-171.02</v>
          </cell>
          <cell r="BI94">
            <v>8513.19</v>
          </cell>
          <cell r="BJ94">
            <v>6475.24</v>
          </cell>
          <cell r="BN94">
            <v>696.49</v>
          </cell>
          <cell r="BO94">
            <v>4914.2037931021987</v>
          </cell>
          <cell r="BX94">
            <v>1221.3800000000001</v>
          </cell>
          <cell r="BY94">
            <v>2136.1</v>
          </cell>
          <cell r="CC94">
            <v>1581.06</v>
          </cell>
          <cell r="CD94">
            <v>2611.1</v>
          </cell>
        </row>
        <row r="95">
          <cell r="F95">
            <v>495.11</v>
          </cell>
          <cell r="G95">
            <v>370.61999999999995</v>
          </cell>
          <cell r="K95">
            <v>497.88</v>
          </cell>
          <cell r="P95">
            <v>824.27</v>
          </cell>
          <cell r="Q95">
            <v>741.17</v>
          </cell>
          <cell r="U95">
            <v>44.26</v>
          </cell>
          <cell r="V95">
            <v>15.79</v>
          </cell>
          <cell r="AJ95">
            <v>1239.17</v>
          </cell>
          <cell r="AK95">
            <v>778.48000000000013</v>
          </cell>
          <cell r="AO95">
            <v>96.81</v>
          </cell>
          <cell r="AP95">
            <v>84.12</v>
          </cell>
          <cell r="AT95">
            <v>5.53</v>
          </cell>
          <cell r="AY95">
            <v>74.680000000000007</v>
          </cell>
          <cell r="BD95">
            <v>304.26</v>
          </cell>
          <cell r="BE95">
            <v>-31.929999999999996</v>
          </cell>
          <cell r="BI95">
            <v>2760.47</v>
          </cell>
          <cell r="BJ95">
            <v>172.28000000000003</v>
          </cell>
          <cell r="BN95">
            <v>312.56</v>
          </cell>
          <cell r="BO95">
            <v>947.74</v>
          </cell>
          <cell r="BX95">
            <v>428.73</v>
          </cell>
          <cell r="BY95">
            <v>522.5</v>
          </cell>
        </row>
        <row r="96">
          <cell r="F96">
            <v>499.28</v>
          </cell>
          <cell r="G96">
            <v>698.5368965513768</v>
          </cell>
          <cell r="K96">
            <v>422.05</v>
          </cell>
          <cell r="P96">
            <v>946.16</v>
          </cell>
          <cell r="Q96">
            <v>826.31</v>
          </cell>
          <cell r="U96">
            <v>44.14</v>
          </cell>
          <cell r="V96">
            <v>15.79</v>
          </cell>
          <cell r="AJ96">
            <v>1249.5899999999999</v>
          </cell>
          <cell r="AK96">
            <v>772.6099999999999</v>
          </cell>
          <cell r="AO96">
            <v>96.55</v>
          </cell>
          <cell r="AP96">
            <v>84.12</v>
          </cell>
          <cell r="AT96">
            <v>5.52</v>
          </cell>
          <cell r="AY96">
            <v>74.48</v>
          </cell>
          <cell r="BD96">
            <v>303.43</v>
          </cell>
          <cell r="BE96">
            <v>1.0099999999999951</v>
          </cell>
          <cell r="BI96">
            <v>2766.76</v>
          </cell>
          <cell r="BN96">
            <v>314.47000000000003</v>
          </cell>
          <cell r="BO96">
            <v>1137.5165517237067</v>
          </cell>
          <cell r="BX96">
            <v>427.56</v>
          </cell>
          <cell r="BY96">
            <v>537.3599999999999</v>
          </cell>
        </row>
        <row r="97">
          <cell r="F97">
            <v>472.32</v>
          </cell>
          <cell r="G97">
            <v>651.67965517208461</v>
          </cell>
          <cell r="K97">
            <v>499.78</v>
          </cell>
          <cell r="P97">
            <v>985.82</v>
          </cell>
          <cell r="Q97">
            <v>822.53</v>
          </cell>
          <cell r="U97">
            <v>43.94</v>
          </cell>
          <cell r="V97">
            <v>15.8</v>
          </cell>
          <cell r="AJ97">
            <v>1232.97</v>
          </cell>
          <cell r="AK97">
            <v>762.84999999999991</v>
          </cell>
          <cell r="AO97">
            <v>96.11</v>
          </cell>
          <cell r="AP97">
            <v>84.18</v>
          </cell>
          <cell r="AT97">
            <v>5.49</v>
          </cell>
          <cell r="AY97">
            <v>74.14</v>
          </cell>
          <cell r="BD97">
            <v>302.06</v>
          </cell>
          <cell r="BE97">
            <v>-46.980000000000004</v>
          </cell>
          <cell r="BI97">
            <v>2682.87</v>
          </cell>
          <cell r="BJ97">
            <v>532.66999999999996</v>
          </cell>
          <cell r="BN97">
            <v>340.51</v>
          </cell>
          <cell r="BO97">
            <v>1304.1572413788062</v>
          </cell>
          <cell r="BX97">
            <v>425.63</v>
          </cell>
          <cell r="BY97">
            <v>547.76</v>
          </cell>
        </row>
        <row r="98">
          <cell r="F98">
            <v>1380.33</v>
          </cell>
          <cell r="G98">
            <v>1651.2827586197789</v>
          </cell>
          <cell r="K98">
            <v>2713.43</v>
          </cell>
          <cell r="P98">
            <v>1485.3</v>
          </cell>
          <cell r="Q98">
            <v>1313.23</v>
          </cell>
          <cell r="U98">
            <v>73.48</v>
          </cell>
          <cell r="V98">
            <v>18.34</v>
          </cell>
          <cell r="Z98">
            <v>1111.0999999999999</v>
          </cell>
          <cell r="AA98">
            <v>1109.52</v>
          </cell>
          <cell r="AJ98">
            <v>2141.35</v>
          </cell>
          <cell r="AK98">
            <v>3548.5599999999995</v>
          </cell>
          <cell r="AO98">
            <v>120.71</v>
          </cell>
          <cell r="AP98">
            <v>102.67</v>
          </cell>
          <cell r="AT98">
            <v>5.25</v>
          </cell>
          <cell r="AY98">
            <v>110.22</v>
          </cell>
          <cell r="BD98">
            <v>209.94</v>
          </cell>
          <cell r="BE98">
            <v>-153.79999999999998</v>
          </cell>
          <cell r="BI98">
            <v>3679.13</v>
          </cell>
          <cell r="BJ98">
            <v>6518.5700000000006</v>
          </cell>
          <cell r="BN98">
            <v>598.32000000000005</v>
          </cell>
          <cell r="BO98">
            <v>4812.9124137909457</v>
          </cell>
          <cell r="BX98">
            <v>750.52</v>
          </cell>
          <cell r="BY98">
            <v>1203.8600000000001</v>
          </cell>
          <cell r="CC98">
            <v>794.3</v>
          </cell>
          <cell r="CD98">
            <v>1471.0700000000002</v>
          </cell>
        </row>
        <row r="99">
          <cell r="F99">
            <v>961.99</v>
          </cell>
          <cell r="G99">
            <v>1256.9034482751917</v>
          </cell>
          <cell r="K99">
            <v>956.16</v>
          </cell>
          <cell r="P99">
            <v>1941.46</v>
          </cell>
          <cell r="Q99">
            <v>1619.0600000000002</v>
          </cell>
          <cell r="U99">
            <v>90.25</v>
          </cell>
          <cell r="V99">
            <v>33.160000000000004</v>
          </cell>
          <cell r="AJ99">
            <v>2547.81</v>
          </cell>
          <cell r="AK99">
            <v>2297.42</v>
          </cell>
          <cell r="AO99">
            <v>204.06</v>
          </cell>
          <cell r="AP99">
            <v>176.71999999999997</v>
          </cell>
          <cell r="AT99">
            <v>11.66</v>
          </cell>
          <cell r="AY99">
            <v>151.59</v>
          </cell>
          <cell r="BD99">
            <v>833.72</v>
          </cell>
          <cell r="BE99">
            <v>-3.3400000000000007</v>
          </cell>
          <cell r="BI99">
            <v>5777.75</v>
          </cell>
          <cell r="BJ99">
            <v>3318.5500000000006</v>
          </cell>
          <cell r="BN99">
            <v>670.48</v>
          </cell>
          <cell r="BO99">
            <v>2362.4034482748998</v>
          </cell>
          <cell r="BX99">
            <v>915.34</v>
          </cell>
          <cell r="BY99">
            <v>1270.6600000000001</v>
          </cell>
        </row>
        <row r="100">
          <cell r="F100">
            <v>2014.8</v>
          </cell>
          <cell r="G100">
            <v>2440.46</v>
          </cell>
          <cell r="K100">
            <v>2130.09</v>
          </cell>
          <cell r="P100">
            <v>1471.3</v>
          </cell>
          <cell r="Q100">
            <v>1304.08</v>
          </cell>
          <cell r="U100">
            <v>87.84</v>
          </cell>
          <cell r="V100">
            <v>21.25</v>
          </cell>
          <cell r="Z100">
            <v>1686.27</v>
          </cell>
          <cell r="AA100">
            <v>1695.7599999999998</v>
          </cell>
          <cell r="AJ100">
            <v>2168.52</v>
          </cell>
          <cell r="AK100">
            <v>4640.0200000000004</v>
          </cell>
          <cell r="AO100">
            <v>137.25</v>
          </cell>
          <cell r="AP100">
            <v>118.27000000000001</v>
          </cell>
          <cell r="AT100">
            <v>5.49</v>
          </cell>
          <cell r="AY100">
            <v>120.78</v>
          </cell>
          <cell r="BD100">
            <v>290.97000000000003</v>
          </cell>
          <cell r="BE100">
            <v>-142.01</v>
          </cell>
          <cell r="BI100">
            <v>3540.99</v>
          </cell>
          <cell r="BJ100">
            <v>9867.5</v>
          </cell>
          <cell r="BN100">
            <v>587.41999999999996</v>
          </cell>
          <cell r="BO100">
            <v>4141.13</v>
          </cell>
          <cell r="BX100">
            <v>774.08</v>
          </cell>
          <cell r="BY100">
            <v>1202.3800000000001</v>
          </cell>
          <cell r="CC100">
            <v>821.39</v>
          </cell>
          <cell r="CD100">
            <v>1469.58</v>
          </cell>
        </row>
        <row r="101">
          <cell r="F101">
            <v>2834.6</v>
          </cell>
          <cell r="G101">
            <v>3246.7824137912917</v>
          </cell>
          <cell r="K101">
            <v>3603.61</v>
          </cell>
          <cell r="P101">
            <v>2450.1</v>
          </cell>
          <cell r="Q101">
            <v>2121.0699999999997</v>
          </cell>
          <cell r="U101">
            <v>143.07</v>
          </cell>
          <cell r="V101">
            <v>33.299999999999997</v>
          </cell>
          <cell r="Z101">
            <v>1854.95</v>
          </cell>
          <cell r="AA101">
            <v>1851.22</v>
          </cell>
          <cell r="AE101">
            <v>94.32</v>
          </cell>
          <cell r="AF101">
            <v>111.53999999999999</v>
          </cell>
          <cell r="AJ101">
            <v>3549.96</v>
          </cell>
          <cell r="AK101">
            <v>9685.14</v>
          </cell>
          <cell r="AO101">
            <v>205.66</v>
          </cell>
          <cell r="AP101">
            <v>180.97</v>
          </cell>
          <cell r="AT101">
            <v>8.94</v>
          </cell>
          <cell r="AY101">
            <v>178.84</v>
          </cell>
          <cell r="BD101">
            <v>518.63</v>
          </cell>
          <cell r="BE101">
            <v>-201.89999999999998</v>
          </cell>
          <cell r="BI101">
            <v>6894.25</v>
          </cell>
          <cell r="BJ101">
            <v>22698.78</v>
          </cell>
          <cell r="BN101">
            <v>786.89</v>
          </cell>
          <cell r="BO101">
            <v>6153.0651724109621</v>
          </cell>
          <cell r="BX101">
            <v>1305.53</v>
          </cell>
          <cell r="BY101">
            <v>1696.6899999999998</v>
          </cell>
          <cell r="CC101">
            <v>1383.35</v>
          </cell>
          <cell r="CD101">
            <v>2073.73</v>
          </cell>
        </row>
        <row r="102">
          <cell r="F102">
            <v>2904.91</v>
          </cell>
          <cell r="G102">
            <v>3315.9710344808977</v>
          </cell>
          <cell r="K102">
            <v>3643.79</v>
          </cell>
          <cell r="P102">
            <v>2945.39</v>
          </cell>
          <cell r="Q102">
            <v>2543.04</v>
          </cell>
          <cell r="U102">
            <v>172.99</v>
          </cell>
          <cell r="V102">
            <v>39.380000000000003</v>
          </cell>
          <cell r="Z102">
            <v>2256.3200000000002</v>
          </cell>
          <cell r="AA102">
            <v>2250.52</v>
          </cell>
          <cell r="AJ102">
            <v>3948.26</v>
          </cell>
          <cell r="AK102">
            <v>7661.3</v>
          </cell>
          <cell r="AO102">
            <v>274.75</v>
          </cell>
          <cell r="AP102">
            <v>233.48000000000002</v>
          </cell>
          <cell r="AT102">
            <v>10.18</v>
          </cell>
          <cell r="AY102">
            <v>203.52</v>
          </cell>
          <cell r="BD102">
            <v>661.44</v>
          </cell>
          <cell r="BE102">
            <v>-99.719999999999985</v>
          </cell>
          <cell r="BI102">
            <v>8486.7199999999993</v>
          </cell>
          <cell r="BJ102">
            <v>9914.4500000000007</v>
          </cell>
          <cell r="BN102">
            <v>718.64</v>
          </cell>
          <cell r="BO102">
            <v>6037.3755172385645</v>
          </cell>
          <cell r="BX102">
            <v>1224.72</v>
          </cell>
          <cell r="BY102">
            <v>3601.1899999999996</v>
          </cell>
          <cell r="CC102">
            <v>1584.79</v>
          </cell>
          <cell r="CD102">
            <v>4399.82</v>
          </cell>
        </row>
        <row r="103">
          <cell r="F103">
            <v>2849.16</v>
          </cell>
          <cell r="G103">
            <v>2258.5299999999997</v>
          </cell>
          <cell r="K103">
            <v>3740.81</v>
          </cell>
          <cell r="P103">
            <v>3023.39</v>
          </cell>
          <cell r="Q103">
            <v>2645.8399999999992</v>
          </cell>
          <cell r="U103">
            <v>143.47999999999999</v>
          </cell>
          <cell r="V103">
            <v>37.519999999999996</v>
          </cell>
          <cell r="Z103">
            <v>2254.25</v>
          </cell>
          <cell r="AA103">
            <v>2250.52</v>
          </cell>
          <cell r="AJ103">
            <v>3935.54</v>
          </cell>
          <cell r="AK103">
            <v>7126.5000000000009</v>
          </cell>
          <cell r="AO103">
            <v>215.22</v>
          </cell>
          <cell r="AP103">
            <v>188.9</v>
          </cell>
          <cell r="AT103">
            <v>10.25</v>
          </cell>
          <cell r="AY103">
            <v>204.98</v>
          </cell>
          <cell r="BD103">
            <v>707.17</v>
          </cell>
          <cell r="BE103">
            <v>493.38999999999993</v>
          </cell>
          <cell r="BI103">
            <v>8506.5</v>
          </cell>
          <cell r="BJ103">
            <v>25156.1</v>
          </cell>
          <cell r="BN103">
            <v>727.66</v>
          </cell>
          <cell r="BO103">
            <v>5426.0910344814483</v>
          </cell>
          <cell r="BX103">
            <v>1240.0999999999999</v>
          </cell>
          <cell r="BY103">
            <v>2225.15</v>
          </cell>
          <cell r="CC103">
            <v>1596.01</v>
          </cell>
          <cell r="CD103">
            <v>2717.98</v>
          </cell>
        </row>
        <row r="104">
          <cell r="F104">
            <v>1973.57</v>
          </cell>
          <cell r="G104">
            <v>2347.717931033204</v>
          </cell>
          <cell r="K104">
            <v>3368.02</v>
          </cell>
          <cell r="P104">
            <v>1973.57</v>
          </cell>
          <cell r="Q104">
            <v>1795.8</v>
          </cell>
          <cell r="U104">
            <v>114.3</v>
          </cell>
          <cell r="V104">
            <v>28.220000000000002</v>
          </cell>
          <cell r="Z104">
            <v>1713.86</v>
          </cell>
          <cell r="AA104">
            <v>1711.5</v>
          </cell>
          <cell r="AJ104">
            <v>2956.55</v>
          </cell>
          <cell r="AK104">
            <v>4704.5499999999993</v>
          </cell>
          <cell r="AO104">
            <v>175.26</v>
          </cell>
          <cell r="AP104">
            <v>153.35</v>
          </cell>
          <cell r="AT104">
            <v>7.62</v>
          </cell>
          <cell r="AY104">
            <v>137.16</v>
          </cell>
          <cell r="BD104">
            <v>419.1</v>
          </cell>
          <cell r="BE104">
            <v>-169.60000000000002</v>
          </cell>
          <cell r="BI104">
            <v>6294.09</v>
          </cell>
          <cell r="BJ104">
            <v>21277.97</v>
          </cell>
          <cell r="BN104">
            <v>685.8</v>
          </cell>
          <cell r="BO104">
            <v>5860.9227586180723</v>
          </cell>
          <cell r="BX104">
            <v>967.74</v>
          </cell>
          <cell r="BY104">
            <v>1717.48</v>
          </cell>
          <cell r="CC104">
            <v>1239.67</v>
          </cell>
          <cell r="CD104">
            <v>2097.48</v>
          </cell>
        </row>
        <row r="105">
          <cell r="F105">
            <v>2097.86</v>
          </cell>
          <cell r="G105">
            <v>2484.584482757256</v>
          </cell>
          <cell r="K105">
            <v>3921.09</v>
          </cell>
          <cell r="P105">
            <v>2341.9699999999998</v>
          </cell>
          <cell r="Q105">
            <v>2153.09</v>
          </cell>
          <cell r="U105">
            <v>114.43</v>
          </cell>
          <cell r="V105">
            <v>28.18</v>
          </cell>
          <cell r="Z105">
            <v>1656.5</v>
          </cell>
          <cell r="AA105">
            <v>1635.4299999999998</v>
          </cell>
          <cell r="AE105">
            <v>47.48</v>
          </cell>
          <cell r="AF105">
            <v>55.76</v>
          </cell>
          <cell r="AJ105">
            <v>2982.77</v>
          </cell>
          <cell r="AK105">
            <v>5416.8</v>
          </cell>
          <cell r="AO105">
            <v>175.46</v>
          </cell>
          <cell r="AP105">
            <v>153.12</v>
          </cell>
          <cell r="AT105">
            <v>7.63</v>
          </cell>
          <cell r="AY105">
            <v>137.31</v>
          </cell>
          <cell r="BD105">
            <v>419.57</v>
          </cell>
          <cell r="BE105">
            <v>2170.52</v>
          </cell>
          <cell r="BI105">
            <v>5195.0600000000004</v>
          </cell>
          <cell r="BN105">
            <v>701.83</v>
          </cell>
          <cell r="BO105">
            <v>6689.2996551694059</v>
          </cell>
          <cell r="BX105">
            <v>961.2</v>
          </cell>
          <cell r="BY105">
            <v>1638.79</v>
          </cell>
          <cell r="CC105">
            <v>1198.31</v>
          </cell>
          <cell r="CD105">
            <v>2003.96</v>
          </cell>
        </row>
        <row r="106">
          <cell r="F106">
            <v>2130.77</v>
          </cell>
          <cell r="G106">
            <v>2342.4699999999998</v>
          </cell>
          <cell r="K106">
            <v>3637.54</v>
          </cell>
          <cell r="P106">
            <v>2397.12</v>
          </cell>
          <cell r="Q106">
            <v>2089.1600000000003</v>
          </cell>
          <cell r="U106">
            <v>114.15</v>
          </cell>
          <cell r="V106">
            <v>416.57</v>
          </cell>
          <cell r="Z106">
            <v>1529.01</v>
          </cell>
          <cell r="AA106">
            <v>1529.1</v>
          </cell>
          <cell r="AE106">
            <v>47.36</v>
          </cell>
          <cell r="AF106">
            <v>55.76</v>
          </cell>
          <cell r="AJ106">
            <v>2945.04</v>
          </cell>
          <cell r="AK106">
            <v>5559.83</v>
          </cell>
          <cell r="AO106">
            <v>175.03</v>
          </cell>
          <cell r="AP106">
            <v>153.19</v>
          </cell>
          <cell r="AT106">
            <v>7.61</v>
          </cell>
          <cell r="AY106">
            <v>136.97999999999999</v>
          </cell>
          <cell r="BD106">
            <v>418.55</v>
          </cell>
          <cell r="BE106">
            <v>2204.29</v>
          </cell>
          <cell r="BI106">
            <v>5578.06</v>
          </cell>
          <cell r="BJ106">
            <v>21275.050000000003</v>
          </cell>
          <cell r="BN106">
            <v>730.55</v>
          </cell>
          <cell r="BO106">
            <v>6444.5</v>
          </cell>
          <cell r="BX106">
            <v>958.85</v>
          </cell>
          <cell r="BY106">
            <v>1490.35</v>
          </cell>
          <cell r="CC106">
            <v>1231.32</v>
          </cell>
          <cell r="CD106">
            <v>1819.9</v>
          </cell>
        </row>
        <row r="107">
          <cell r="F107">
            <v>627.33000000000004</v>
          </cell>
          <cell r="G107">
            <v>784.04172413750939</v>
          </cell>
          <cell r="K107">
            <v>1313.19</v>
          </cell>
          <cell r="P107">
            <v>802.9</v>
          </cell>
          <cell r="Q107">
            <v>726.35000000000014</v>
          </cell>
          <cell r="U107">
            <v>35.11</v>
          </cell>
          <cell r="V107">
            <v>8.2100000000000009</v>
          </cell>
          <cell r="Z107">
            <v>493.32</v>
          </cell>
          <cell r="AA107">
            <v>491.38</v>
          </cell>
          <cell r="AJ107">
            <v>962.07</v>
          </cell>
          <cell r="AK107">
            <v>2392.8000000000002</v>
          </cell>
          <cell r="AO107">
            <v>53.84</v>
          </cell>
          <cell r="AP107">
            <v>46.129999999999995</v>
          </cell>
          <cell r="AT107">
            <v>2.34</v>
          </cell>
          <cell r="AY107">
            <v>51.5</v>
          </cell>
          <cell r="BD107">
            <v>77.25</v>
          </cell>
          <cell r="BE107">
            <v>324.31</v>
          </cell>
          <cell r="BI107">
            <v>1348.3</v>
          </cell>
          <cell r="BJ107">
            <v>49.789999999999992</v>
          </cell>
          <cell r="BN107">
            <v>147.47</v>
          </cell>
          <cell r="BO107">
            <v>2096.8993103438966</v>
          </cell>
          <cell r="BX107">
            <v>285.58</v>
          </cell>
          <cell r="BY107">
            <v>397.82000000000005</v>
          </cell>
          <cell r="CC107">
            <v>265.63</v>
          </cell>
          <cell r="CD107">
            <v>567.04999999999995</v>
          </cell>
        </row>
        <row r="108">
          <cell r="F108">
            <v>287.42</v>
          </cell>
          <cell r="G108">
            <v>397.47965517221417</v>
          </cell>
          <cell r="K108">
            <v>738.35</v>
          </cell>
          <cell r="P108">
            <v>543.87</v>
          </cell>
          <cell r="Q108">
            <v>469.78</v>
          </cell>
          <cell r="U108">
            <v>30.98</v>
          </cell>
          <cell r="V108">
            <v>92.339999999999989</v>
          </cell>
          <cell r="AJ108">
            <v>719.42</v>
          </cell>
          <cell r="AK108">
            <v>435.61</v>
          </cell>
          <cell r="AO108">
            <v>67.12</v>
          </cell>
          <cell r="AP108">
            <v>58.42</v>
          </cell>
          <cell r="AT108">
            <v>3.44</v>
          </cell>
          <cell r="AY108">
            <v>39.590000000000003</v>
          </cell>
          <cell r="BD108">
            <v>84.33</v>
          </cell>
          <cell r="BE108">
            <v>-45.600000000000009</v>
          </cell>
          <cell r="BI108">
            <v>1246.08</v>
          </cell>
          <cell r="BN108">
            <v>528.38</v>
          </cell>
          <cell r="BO108">
            <v>2163.9031034474247</v>
          </cell>
          <cell r="BX108">
            <v>239.23</v>
          </cell>
          <cell r="BY108">
            <v>241.96999999999997</v>
          </cell>
        </row>
        <row r="109">
          <cell r="F109">
            <v>724.5</v>
          </cell>
          <cell r="G109">
            <v>923.28206896501433</v>
          </cell>
          <cell r="K109">
            <v>1059.1600000000001</v>
          </cell>
          <cell r="P109">
            <v>1035.01</v>
          </cell>
          <cell r="Q109">
            <v>898.30000000000007</v>
          </cell>
          <cell r="U109">
            <v>65.55</v>
          </cell>
          <cell r="V109">
            <v>177.54000000000002</v>
          </cell>
          <cell r="AJ109">
            <v>1466.26</v>
          </cell>
          <cell r="AK109">
            <v>929.94999999999993</v>
          </cell>
          <cell r="AO109">
            <v>134.55000000000001</v>
          </cell>
          <cell r="AP109">
            <v>118.07</v>
          </cell>
          <cell r="AT109">
            <v>6.9</v>
          </cell>
          <cell r="AY109">
            <v>82.8</v>
          </cell>
          <cell r="BD109">
            <v>445.05</v>
          </cell>
          <cell r="BE109">
            <v>32.54</v>
          </cell>
          <cell r="BI109">
            <v>2891.12</v>
          </cell>
          <cell r="BJ109">
            <v>4809.91</v>
          </cell>
          <cell r="BN109">
            <v>527.85</v>
          </cell>
          <cell r="BO109">
            <v>2473.448965516186</v>
          </cell>
          <cell r="BX109">
            <v>479.55</v>
          </cell>
          <cell r="BY109">
            <v>912.92</v>
          </cell>
        </row>
        <row r="110">
          <cell r="F110">
            <v>466.47</v>
          </cell>
          <cell r="G110">
            <v>612.89344827553714</v>
          </cell>
          <cell r="K110">
            <v>461.32</v>
          </cell>
          <cell r="P110">
            <v>788.62</v>
          </cell>
          <cell r="Q110">
            <v>604.33000000000004</v>
          </cell>
          <cell r="U110">
            <v>40.99</v>
          </cell>
          <cell r="V110">
            <v>15.780000000000001</v>
          </cell>
          <cell r="AJ110">
            <v>1175.3599999999999</v>
          </cell>
          <cell r="AK110">
            <v>748.37000000000012</v>
          </cell>
          <cell r="AO110">
            <v>86.33</v>
          </cell>
          <cell r="AP110">
            <v>76.63</v>
          </cell>
          <cell r="AT110">
            <v>5.4</v>
          </cell>
          <cell r="AY110">
            <v>70.14</v>
          </cell>
          <cell r="BD110">
            <v>213.13</v>
          </cell>
          <cell r="BE110">
            <v>-49.400000000000006</v>
          </cell>
          <cell r="BI110">
            <v>2702.87</v>
          </cell>
          <cell r="BN110">
            <v>427.81</v>
          </cell>
          <cell r="BO110">
            <v>1312.2751724132734</v>
          </cell>
          <cell r="BX110">
            <v>373.69</v>
          </cell>
          <cell r="BY110">
            <v>592.28</v>
          </cell>
        </row>
        <row r="111">
          <cell r="F111">
            <v>533.6</v>
          </cell>
          <cell r="G111">
            <v>685.75448275826045</v>
          </cell>
          <cell r="K111">
            <v>635.14</v>
          </cell>
          <cell r="P111">
            <v>529.62</v>
          </cell>
          <cell r="Q111">
            <v>463.69999999999993</v>
          </cell>
          <cell r="U111">
            <v>33.83</v>
          </cell>
          <cell r="V111">
            <v>9.01</v>
          </cell>
          <cell r="Z111">
            <v>793.4</v>
          </cell>
          <cell r="AA111">
            <v>792.36000000000013</v>
          </cell>
          <cell r="AJ111">
            <v>885.95</v>
          </cell>
          <cell r="AK111">
            <v>528.44000000000005</v>
          </cell>
          <cell r="AO111">
            <v>50.75</v>
          </cell>
          <cell r="AP111">
            <v>42.84</v>
          </cell>
          <cell r="AT111">
            <v>2.11</v>
          </cell>
          <cell r="AY111">
            <v>44.4</v>
          </cell>
          <cell r="BD111">
            <v>65.55</v>
          </cell>
          <cell r="BE111">
            <v>-67.5</v>
          </cell>
          <cell r="BI111">
            <v>1357.47</v>
          </cell>
          <cell r="BN111">
            <v>69.69</v>
          </cell>
          <cell r="BO111">
            <v>1067.0758620684915</v>
          </cell>
          <cell r="BX111">
            <v>236.93</v>
          </cell>
          <cell r="BY111">
            <v>780.80000000000007</v>
          </cell>
          <cell r="CC111">
            <v>322.61</v>
          </cell>
          <cell r="CD111">
            <v>953.00000000000011</v>
          </cell>
        </row>
        <row r="112">
          <cell r="F112">
            <v>2727.32</v>
          </cell>
          <cell r="G112">
            <v>3095.2782758603739</v>
          </cell>
          <cell r="K112">
            <v>4014.69</v>
          </cell>
          <cell r="P112">
            <v>2717.78</v>
          </cell>
          <cell r="Q112">
            <v>2384.56</v>
          </cell>
          <cell r="U112">
            <v>106.38</v>
          </cell>
          <cell r="V112">
            <v>25.400000000000002</v>
          </cell>
          <cell r="Z112">
            <v>3996.7</v>
          </cell>
          <cell r="AA112">
            <v>3961.8</v>
          </cell>
          <cell r="AE112">
            <v>77.69</v>
          </cell>
          <cell r="AJ112">
            <v>4245.43</v>
          </cell>
          <cell r="AK112">
            <v>5924.6</v>
          </cell>
          <cell r="AO112">
            <v>174.07</v>
          </cell>
          <cell r="AP112">
            <v>144.97</v>
          </cell>
          <cell r="AT112">
            <v>9.67</v>
          </cell>
          <cell r="AY112">
            <v>212.75</v>
          </cell>
          <cell r="BD112">
            <v>454.52</v>
          </cell>
          <cell r="BE112">
            <v>-266.39</v>
          </cell>
          <cell r="BI112">
            <v>5483.27</v>
          </cell>
          <cell r="BJ112">
            <v>1823.29</v>
          </cell>
          <cell r="BN112">
            <v>724.74</v>
          </cell>
          <cell r="BO112">
            <v>6771.3231034452001</v>
          </cell>
          <cell r="BX112">
            <v>1163.4000000000001</v>
          </cell>
          <cell r="BY112">
            <v>1355.2800000000002</v>
          </cell>
          <cell r="CC112">
            <v>1527.9</v>
          </cell>
          <cell r="CD112">
            <v>1656.6100000000001</v>
          </cell>
        </row>
        <row r="113">
          <cell r="F113">
            <v>929.45</v>
          </cell>
          <cell r="G113">
            <v>1197.470689654527</v>
          </cell>
          <cell r="K113">
            <v>1528.88</v>
          </cell>
          <cell r="P113">
            <v>2283.2199999999998</v>
          </cell>
          <cell r="Q113">
            <v>1933.99</v>
          </cell>
          <cell r="U113">
            <v>102.7</v>
          </cell>
          <cell r="V113">
            <v>42.38</v>
          </cell>
          <cell r="AJ113">
            <v>2951.06</v>
          </cell>
          <cell r="AK113">
            <v>2031.1599999999999</v>
          </cell>
          <cell r="AO113">
            <v>202.17</v>
          </cell>
          <cell r="AP113">
            <v>177.20000000000002</v>
          </cell>
          <cell r="AT113">
            <v>13.48</v>
          </cell>
          <cell r="AY113">
            <v>1050.68</v>
          </cell>
          <cell r="AZ113">
            <v>4298.63</v>
          </cell>
          <cell r="BD113">
            <v>896.31</v>
          </cell>
          <cell r="BE113">
            <v>-13.580000000000004</v>
          </cell>
          <cell r="BI113">
            <v>4945.6499999999996</v>
          </cell>
          <cell r="BJ113">
            <v>2296.39</v>
          </cell>
          <cell r="BN113">
            <v>1023.74</v>
          </cell>
          <cell r="BO113">
            <v>3442.2437931020595</v>
          </cell>
          <cell r="BX113">
            <v>1064.1500000000001</v>
          </cell>
          <cell r="BY113">
            <v>1572.0000000000002</v>
          </cell>
        </row>
        <row r="114">
          <cell r="F114">
            <v>1111.97</v>
          </cell>
          <cell r="G114">
            <v>1405.207931033711</v>
          </cell>
          <cell r="K114">
            <v>1762.99</v>
          </cell>
          <cell r="P114">
            <v>2095.63</v>
          </cell>
          <cell r="Q114">
            <v>1751.5900000000001</v>
          </cell>
          <cell r="U114">
            <v>57.02</v>
          </cell>
          <cell r="V114">
            <v>17.53</v>
          </cell>
          <cell r="AJ114">
            <v>2143.15</v>
          </cell>
          <cell r="AK114">
            <v>1298.71</v>
          </cell>
          <cell r="AO114">
            <v>147.31</v>
          </cell>
          <cell r="AP114">
            <v>129.58000000000001</v>
          </cell>
          <cell r="AT114">
            <v>9.5</v>
          </cell>
          <cell r="AY114">
            <v>1164.24</v>
          </cell>
          <cell r="AZ114">
            <v>4660.3799999999992</v>
          </cell>
          <cell r="BD114">
            <v>418.18</v>
          </cell>
          <cell r="BE114">
            <v>-86.61999999999999</v>
          </cell>
          <cell r="BI114">
            <v>2756.16</v>
          </cell>
          <cell r="BJ114">
            <v>3351.9</v>
          </cell>
          <cell r="BN114">
            <v>574.99</v>
          </cell>
          <cell r="BO114">
            <v>3257.2196551710585</v>
          </cell>
          <cell r="BX114">
            <v>584.5</v>
          </cell>
          <cell r="BY114">
            <v>3115.7999999999993</v>
          </cell>
        </row>
        <row r="115">
          <cell r="F115">
            <v>547.67999999999995</v>
          </cell>
          <cell r="G115">
            <v>704.22931034444696</v>
          </cell>
          <cell r="K115">
            <v>965.65</v>
          </cell>
          <cell r="P115">
            <v>985.83</v>
          </cell>
          <cell r="Q115">
            <v>914.82999999999993</v>
          </cell>
          <cell r="U115">
            <v>44.22</v>
          </cell>
          <cell r="V115">
            <v>16.760000000000002</v>
          </cell>
          <cell r="AJ115">
            <v>1268.31</v>
          </cell>
          <cell r="AK115">
            <v>1603.7500000000002</v>
          </cell>
          <cell r="AO115">
            <v>98.01</v>
          </cell>
          <cell r="AP115">
            <v>83.929999999999993</v>
          </cell>
          <cell r="AT115">
            <v>5.77</v>
          </cell>
          <cell r="AY115">
            <v>74.95</v>
          </cell>
          <cell r="BD115">
            <v>302.67</v>
          </cell>
          <cell r="BE115">
            <v>-52.510000000000005</v>
          </cell>
          <cell r="BI115">
            <v>2568.33</v>
          </cell>
          <cell r="BN115">
            <v>406.44</v>
          </cell>
          <cell r="BO115">
            <v>2059.3248275853439</v>
          </cell>
          <cell r="BX115">
            <v>452.56</v>
          </cell>
          <cell r="BY115">
            <v>467.6</v>
          </cell>
        </row>
        <row r="116">
          <cell r="F116">
            <v>702.71</v>
          </cell>
          <cell r="G116">
            <v>938.6768965512365</v>
          </cell>
          <cell r="K116">
            <v>1669.49</v>
          </cell>
          <cell r="P116">
            <v>1490.46</v>
          </cell>
          <cell r="Q116">
            <v>1335.98</v>
          </cell>
          <cell r="U116">
            <v>62.66</v>
          </cell>
          <cell r="V116">
            <v>25.370000000000005</v>
          </cell>
          <cell r="AJ116">
            <v>1861.95</v>
          </cell>
          <cell r="AK116">
            <v>2193.84</v>
          </cell>
          <cell r="AO116">
            <v>134.28</v>
          </cell>
          <cell r="AP116">
            <v>116.51</v>
          </cell>
          <cell r="AT116">
            <v>8.9499999999999993</v>
          </cell>
          <cell r="AY116">
            <v>783.27</v>
          </cell>
          <cell r="BD116">
            <v>447.58</v>
          </cell>
          <cell r="BE116">
            <v>-21.489999999999995</v>
          </cell>
          <cell r="BI116">
            <v>3406.12</v>
          </cell>
          <cell r="BJ116">
            <v>2999.0400000000004</v>
          </cell>
          <cell r="BN116">
            <v>716.14</v>
          </cell>
          <cell r="BO116">
            <v>3584.2924137916798</v>
          </cell>
          <cell r="BX116">
            <v>711.66</v>
          </cell>
          <cell r="BY116">
            <v>947.05000000000007</v>
          </cell>
        </row>
        <row r="117">
          <cell r="F117">
            <v>462.39</v>
          </cell>
          <cell r="G117">
            <v>604.22241379278171</v>
          </cell>
          <cell r="K117">
            <v>598.70000000000005</v>
          </cell>
          <cell r="P117">
            <v>735.02</v>
          </cell>
          <cell r="Q117">
            <v>646.92000000000007</v>
          </cell>
          <cell r="U117">
            <v>43.75</v>
          </cell>
          <cell r="V117">
            <v>15.73</v>
          </cell>
          <cell r="AJ117">
            <v>1227.79</v>
          </cell>
          <cell r="AK117">
            <v>781.45999999999992</v>
          </cell>
          <cell r="AO117">
            <v>95.71</v>
          </cell>
          <cell r="AP117">
            <v>83.89</v>
          </cell>
          <cell r="AT117">
            <v>5.47</v>
          </cell>
          <cell r="AY117">
            <v>73.83</v>
          </cell>
          <cell r="BD117">
            <v>289.86</v>
          </cell>
          <cell r="BE117">
            <v>-48.36</v>
          </cell>
          <cell r="BI117">
            <v>2857.54</v>
          </cell>
          <cell r="BJ117">
            <v>286.60999999999996</v>
          </cell>
          <cell r="BN117">
            <v>430.32</v>
          </cell>
          <cell r="BO117">
            <v>1457.1099999994167</v>
          </cell>
          <cell r="BX117">
            <v>400.92</v>
          </cell>
          <cell r="BY117">
            <v>682.83999999999992</v>
          </cell>
        </row>
        <row r="118">
          <cell r="F118">
            <v>472.8</v>
          </cell>
          <cell r="G118">
            <v>586.33000000000004</v>
          </cell>
          <cell r="K118">
            <v>959.51</v>
          </cell>
          <cell r="P118">
            <v>1076.32</v>
          </cell>
          <cell r="Q118">
            <v>910.30000000000007</v>
          </cell>
          <cell r="U118">
            <v>41.72</v>
          </cell>
          <cell r="V118">
            <v>12.620000000000001</v>
          </cell>
          <cell r="AJ118">
            <v>1240.4100000000001</v>
          </cell>
          <cell r="AK118">
            <v>760.68000000000006</v>
          </cell>
          <cell r="AO118">
            <v>97.34</v>
          </cell>
          <cell r="AP118">
            <v>84.1</v>
          </cell>
          <cell r="AT118">
            <v>5.56</v>
          </cell>
          <cell r="AY118">
            <v>75.09</v>
          </cell>
          <cell r="BD118">
            <v>303.14999999999998</v>
          </cell>
          <cell r="BE118">
            <v>-48.340000000000011</v>
          </cell>
          <cell r="BI118">
            <v>2269.44</v>
          </cell>
          <cell r="BN118">
            <v>472.8</v>
          </cell>
          <cell r="BO118">
            <v>2032.66</v>
          </cell>
          <cell r="BX118">
            <v>428.3</v>
          </cell>
          <cell r="BY118">
            <v>912.92</v>
          </cell>
        </row>
        <row r="119">
          <cell r="F119">
            <v>472.4</v>
          </cell>
          <cell r="G119">
            <v>610.61965517208455</v>
          </cell>
          <cell r="K119">
            <v>958.69</v>
          </cell>
          <cell r="P119">
            <v>808.63</v>
          </cell>
          <cell r="Q119">
            <v>746.05000000000007</v>
          </cell>
          <cell r="U119">
            <v>43.04</v>
          </cell>
          <cell r="V119">
            <v>15.82</v>
          </cell>
          <cell r="AJ119">
            <v>1242.1199999999999</v>
          </cell>
          <cell r="AK119">
            <v>1849.1800000000005</v>
          </cell>
          <cell r="AO119">
            <v>97.26</v>
          </cell>
          <cell r="AP119">
            <v>84.309999999999988</v>
          </cell>
          <cell r="AT119">
            <v>5.56</v>
          </cell>
          <cell r="AY119">
            <v>75.03</v>
          </cell>
          <cell r="BD119">
            <v>302.89</v>
          </cell>
          <cell r="BE119">
            <v>-48.340000000000011</v>
          </cell>
          <cell r="BI119">
            <v>2550.94</v>
          </cell>
          <cell r="BJ119">
            <v>155.07999999999998</v>
          </cell>
          <cell r="BN119">
            <v>472.4</v>
          </cell>
          <cell r="BO119">
            <v>2031.5917241370989</v>
          </cell>
          <cell r="BX119">
            <v>427.94</v>
          </cell>
          <cell r="BY119">
            <v>354.78</v>
          </cell>
        </row>
        <row r="120">
          <cell r="F120">
            <v>473.65</v>
          </cell>
          <cell r="G120">
            <v>569.70000000000005</v>
          </cell>
          <cell r="K120">
            <v>980.35</v>
          </cell>
          <cell r="P120">
            <v>897.74</v>
          </cell>
          <cell r="Q120">
            <v>801.52</v>
          </cell>
          <cell r="U120">
            <v>44.06</v>
          </cell>
          <cell r="V120">
            <v>15.82</v>
          </cell>
          <cell r="AJ120">
            <v>1233.7</v>
          </cell>
          <cell r="AK120">
            <v>887.67999999999984</v>
          </cell>
          <cell r="AO120">
            <v>96.38</v>
          </cell>
          <cell r="AP120">
            <v>84.309999999999988</v>
          </cell>
          <cell r="AT120">
            <v>5.51</v>
          </cell>
          <cell r="AY120">
            <v>74.349999999999994</v>
          </cell>
          <cell r="BD120">
            <v>302.92</v>
          </cell>
          <cell r="BE120">
            <v>13.85</v>
          </cell>
          <cell r="BI120">
            <v>2373.77</v>
          </cell>
          <cell r="BJ120">
            <v>164.76</v>
          </cell>
          <cell r="BN120">
            <v>468.14</v>
          </cell>
          <cell r="BO120">
            <v>1977.05</v>
          </cell>
          <cell r="BX120">
            <v>424.08</v>
          </cell>
          <cell r="BY120">
            <v>222.67000000000002</v>
          </cell>
        </row>
        <row r="121">
          <cell r="F121">
            <v>531.96</v>
          </cell>
          <cell r="G121">
            <v>646.72758620653792</v>
          </cell>
          <cell r="K121">
            <v>669.18</v>
          </cell>
          <cell r="P121">
            <v>516.92999999999995</v>
          </cell>
          <cell r="Q121">
            <v>471.79999999999995</v>
          </cell>
          <cell r="U121">
            <v>30.03</v>
          </cell>
          <cell r="V121">
            <v>7.6199999999999992</v>
          </cell>
          <cell r="Z121">
            <v>571.13</v>
          </cell>
          <cell r="AA121">
            <v>570.5</v>
          </cell>
          <cell r="AJ121">
            <v>862.83</v>
          </cell>
          <cell r="AK121">
            <v>645.66000000000008</v>
          </cell>
          <cell r="AO121">
            <v>38.04</v>
          </cell>
          <cell r="AP121">
            <v>31.939999999999998</v>
          </cell>
          <cell r="AT121">
            <v>2</v>
          </cell>
          <cell r="AY121">
            <v>44.04</v>
          </cell>
          <cell r="BD121">
            <v>66.06</v>
          </cell>
          <cell r="BE121">
            <v>-62.74</v>
          </cell>
          <cell r="BI121">
            <v>1313.27</v>
          </cell>
          <cell r="BJ121">
            <v>7931.9199999999992</v>
          </cell>
          <cell r="BN121">
            <v>150.38</v>
          </cell>
          <cell r="BO121">
            <v>1200.4879310339272</v>
          </cell>
          <cell r="BX121">
            <v>219.93</v>
          </cell>
          <cell r="BY121">
            <v>280.56</v>
          </cell>
          <cell r="CC121">
            <v>300.20999999999998</v>
          </cell>
          <cell r="CD121">
            <v>2115.3000000000002</v>
          </cell>
        </row>
        <row r="122">
          <cell r="F122">
            <v>549.91</v>
          </cell>
          <cell r="G122">
            <v>688.78103448238835</v>
          </cell>
          <cell r="K122">
            <v>653.57000000000005</v>
          </cell>
          <cell r="P122">
            <v>435.71</v>
          </cell>
          <cell r="Q122">
            <v>350.12</v>
          </cell>
          <cell r="U122">
            <v>26.26</v>
          </cell>
          <cell r="V122">
            <v>6.4300000000000006</v>
          </cell>
          <cell r="Z122">
            <v>475.84</v>
          </cell>
          <cell r="AA122">
            <v>697.27</v>
          </cell>
          <cell r="AE122">
            <v>134.04</v>
          </cell>
          <cell r="AJ122">
            <v>823.35</v>
          </cell>
          <cell r="AK122">
            <v>488.36</v>
          </cell>
          <cell r="AO122">
            <v>41.26</v>
          </cell>
          <cell r="AP122">
            <v>35.71</v>
          </cell>
          <cell r="AT122">
            <v>1.88</v>
          </cell>
          <cell r="AY122">
            <v>43.14</v>
          </cell>
          <cell r="BD122">
            <v>63.77</v>
          </cell>
          <cell r="BE122">
            <v>-58</v>
          </cell>
          <cell r="BI122">
            <v>1404.75</v>
          </cell>
          <cell r="BJ122">
            <v>323.48</v>
          </cell>
          <cell r="BN122">
            <v>138.80000000000001</v>
          </cell>
          <cell r="BO122">
            <v>1208.2865517235987</v>
          </cell>
          <cell r="BX122">
            <v>203.8</v>
          </cell>
          <cell r="BY122">
            <v>339.94000000000005</v>
          </cell>
          <cell r="CC122">
            <v>279.81</v>
          </cell>
          <cell r="CD122">
            <v>414.16999999999996</v>
          </cell>
        </row>
        <row r="124">
          <cell r="BE124">
            <v>153.38</v>
          </cell>
          <cell r="BJ124">
            <v>547.75</v>
          </cell>
        </row>
        <row r="125">
          <cell r="F125">
            <v>589.35</v>
          </cell>
          <cell r="G125">
            <v>783.91655172372839</v>
          </cell>
          <cell r="K125">
            <v>1288.2</v>
          </cell>
          <cell r="P125">
            <v>1033.78</v>
          </cell>
          <cell r="Q125">
            <v>948.06999999999994</v>
          </cell>
          <cell r="U125">
            <v>57.97</v>
          </cell>
          <cell r="V125">
            <v>171.79</v>
          </cell>
          <cell r="AJ125">
            <v>1391.26</v>
          </cell>
          <cell r="AK125">
            <v>952.18999999999983</v>
          </cell>
          <cell r="AO125">
            <v>128.82</v>
          </cell>
          <cell r="AP125">
            <v>112.04</v>
          </cell>
          <cell r="AT125">
            <v>6.44</v>
          </cell>
          <cell r="AY125">
            <v>83.73</v>
          </cell>
          <cell r="BD125">
            <v>338.15</v>
          </cell>
          <cell r="BE125">
            <v>413.75</v>
          </cell>
          <cell r="BI125">
            <v>2392.84</v>
          </cell>
          <cell r="BJ125">
            <v>163.13</v>
          </cell>
          <cell r="BN125">
            <v>492.74</v>
          </cell>
          <cell r="BO125">
            <v>2618.0396551713716</v>
          </cell>
          <cell r="BX125">
            <v>450.87</v>
          </cell>
          <cell r="BY125">
            <v>469.07</v>
          </cell>
        </row>
        <row r="126">
          <cell r="F126">
            <v>451.83</v>
          </cell>
          <cell r="G126">
            <v>563.55758620659196</v>
          </cell>
          <cell r="K126">
            <v>697.74</v>
          </cell>
          <cell r="P126">
            <v>557.79</v>
          </cell>
          <cell r="Q126">
            <v>501.42999999999995</v>
          </cell>
          <cell r="U126">
            <v>33.74</v>
          </cell>
          <cell r="V126">
            <v>9.370000000000001</v>
          </cell>
          <cell r="Z126">
            <v>354.2</v>
          </cell>
          <cell r="AA126">
            <v>353.59</v>
          </cell>
          <cell r="AE126">
            <v>47.1</v>
          </cell>
          <cell r="AF126">
            <v>55.76</v>
          </cell>
          <cell r="AJ126">
            <v>894.19</v>
          </cell>
          <cell r="AK126">
            <v>907.62</v>
          </cell>
          <cell r="AO126">
            <v>46.4</v>
          </cell>
          <cell r="AP126">
            <v>39.549999999999997</v>
          </cell>
          <cell r="AT126">
            <v>2.11</v>
          </cell>
          <cell r="AY126">
            <v>44.29</v>
          </cell>
          <cell r="BD126">
            <v>63.27</v>
          </cell>
          <cell r="BE126">
            <v>-67.75</v>
          </cell>
          <cell r="BI126">
            <v>1444.62</v>
          </cell>
          <cell r="BN126">
            <v>213.92</v>
          </cell>
          <cell r="BO126">
            <v>1384.9762068959317</v>
          </cell>
          <cell r="BX126">
            <v>235.91</v>
          </cell>
          <cell r="BY126">
            <v>436.42</v>
          </cell>
          <cell r="CC126">
            <v>320.29000000000002</v>
          </cell>
          <cell r="CD126">
            <v>476.51000000000005</v>
          </cell>
        </row>
        <row r="127">
          <cell r="F127">
            <v>582.72</v>
          </cell>
          <cell r="G127">
            <v>749.74</v>
          </cell>
          <cell r="K127">
            <v>945.1</v>
          </cell>
          <cell r="P127">
            <v>551.76</v>
          </cell>
          <cell r="Q127">
            <v>454.78</v>
          </cell>
          <cell r="U127">
            <v>24.1</v>
          </cell>
          <cell r="V127">
            <v>5.0199999999999996</v>
          </cell>
          <cell r="Z127">
            <v>475.13</v>
          </cell>
          <cell r="AA127">
            <v>697.27</v>
          </cell>
          <cell r="AE127">
            <v>134.09</v>
          </cell>
          <cell r="AJ127">
            <v>761.95</v>
          </cell>
          <cell r="AK127">
            <v>449.81000000000006</v>
          </cell>
          <cell r="AO127">
            <v>38.93</v>
          </cell>
          <cell r="AP127">
            <v>33.42</v>
          </cell>
          <cell r="AT127">
            <v>1.85</v>
          </cell>
          <cell r="AY127">
            <v>44.49</v>
          </cell>
          <cell r="BD127">
            <v>53.76</v>
          </cell>
          <cell r="BE127">
            <v>-60.71</v>
          </cell>
          <cell r="BI127">
            <v>984.42</v>
          </cell>
          <cell r="BJ127">
            <v>57.559999999999988</v>
          </cell>
          <cell r="BN127">
            <v>196.67</v>
          </cell>
          <cell r="BO127">
            <v>1831.24</v>
          </cell>
          <cell r="BX127">
            <v>222.16</v>
          </cell>
          <cell r="BY127">
            <v>247.91</v>
          </cell>
          <cell r="CC127">
            <v>291.37</v>
          </cell>
          <cell r="CD127">
            <v>304.32</v>
          </cell>
        </row>
        <row r="128">
          <cell r="F128">
            <v>469.5</v>
          </cell>
          <cell r="G128">
            <v>608.08103448243162</v>
          </cell>
          <cell r="K128">
            <v>847.2</v>
          </cell>
          <cell r="P128">
            <v>802.61</v>
          </cell>
          <cell r="Q128">
            <v>717.2</v>
          </cell>
          <cell r="U128">
            <v>44.12</v>
          </cell>
          <cell r="V128">
            <v>15.780000000000001</v>
          </cell>
          <cell r="AJ128">
            <v>1210.46</v>
          </cell>
          <cell r="AK128">
            <v>748.16000000000008</v>
          </cell>
          <cell r="AO128">
            <v>96.51</v>
          </cell>
          <cell r="AP128">
            <v>84.1</v>
          </cell>
          <cell r="AT128">
            <v>5.51</v>
          </cell>
          <cell r="AY128">
            <v>71.69</v>
          </cell>
          <cell r="BD128">
            <v>226.1</v>
          </cell>
          <cell r="BE128">
            <v>-47.42</v>
          </cell>
          <cell r="BI128">
            <v>2633.23</v>
          </cell>
          <cell r="BN128">
            <v>440.65</v>
          </cell>
          <cell r="BO128">
            <v>1923.7155172405946</v>
          </cell>
          <cell r="BX128">
            <v>388.19</v>
          </cell>
          <cell r="BY128">
            <v>743.7</v>
          </cell>
        </row>
        <row r="129">
          <cell r="F129">
            <v>969.1</v>
          </cell>
          <cell r="G129">
            <v>1297.4403448269109</v>
          </cell>
          <cell r="K129">
            <v>1408.05</v>
          </cell>
          <cell r="P129">
            <v>1898.3</v>
          </cell>
          <cell r="Q129">
            <v>1702.3</v>
          </cell>
          <cell r="U129">
            <v>91.98</v>
          </cell>
          <cell r="V129">
            <v>33.24</v>
          </cell>
          <cell r="AJ129">
            <v>2454.7399999999998</v>
          </cell>
          <cell r="AK129">
            <v>2225.6999999999998</v>
          </cell>
          <cell r="AO129">
            <v>201.21</v>
          </cell>
          <cell r="AP129">
            <v>177.47000000000003</v>
          </cell>
          <cell r="AT129">
            <v>11.5</v>
          </cell>
          <cell r="AY129">
            <v>149.47</v>
          </cell>
          <cell r="BD129">
            <v>695.61</v>
          </cell>
          <cell r="BE129">
            <v>-29.060000000000009</v>
          </cell>
          <cell r="BI129">
            <v>5616.58</v>
          </cell>
          <cell r="BJ129">
            <v>2954.92</v>
          </cell>
          <cell r="BN129">
            <v>957.7</v>
          </cell>
          <cell r="BO129">
            <v>3387.2265517228102</v>
          </cell>
          <cell r="BX129">
            <v>900.7</v>
          </cell>
          <cell r="BY129">
            <v>446.82000000000005</v>
          </cell>
        </row>
        <row r="130">
          <cell r="F130">
            <v>475.62</v>
          </cell>
          <cell r="G130">
            <v>619.91034482725649</v>
          </cell>
          <cell r="K130">
            <v>1057.8499999999999</v>
          </cell>
          <cell r="P130">
            <v>1027.78</v>
          </cell>
          <cell r="Q130">
            <v>884.2299999999999</v>
          </cell>
          <cell r="U130">
            <v>43.74</v>
          </cell>
          <cell r="V130">
            <v>15.82</v>
          </cell>
          <cell r="AJ130">
            <v>1216.3900000000001</v>
          </cell>
          <cell r="AK130">
            <v>1174.6400000000001</v>
          </cell>
          <cell r="AO130">
            <v>95.67</v>
          </cell>
          <cell r="AP130">
            <v>84.309999999999988</v>
          </cell>
          <cell r="AT130">
            <v>5.47</v>
          </cell>
          <cell r="AY130">
            <v>76.540000000000006</v>
          </cell>
          <cell r="BD130">
            <v>224.14</v>
          </cell>
          <cell r="BE130">
            <v>-46.460000000000015</v>
          </cell>
          <cell r="BI130">
            <v>2189.5</v>
          </cell>
          <cell r="BJ130">
            <v>2926.4399999999996</v>
          </cell>
          <cell r="BN130">
            <v>478.35</v>
          </cell>
          <cell r="BO130">
            <v>2236.2848275853007</v>
          </cell>
          <cell r="BX130">
            <v>423.69</v>
          </cell>
          <cell r="BY130">
            <v>264.23</v>
          </cell>
        </row>
        <row r="131">
          <cell r="F131">
            <v>226.34</v>
          </cell>
          <cell r="G131">
            <v>307.08241379294361</v>
          </cell>
          <cell r="K131">
            <v>611.46</v>
          </cell>
          <cell r="P131">
            <v>555.72</v>
          </cell>
          <cell r="Q131">
            <v>540.74</v>
          </cell>
          <cell r="U131">
            <v>25.81</v>
          </cell>
          <cell r="V131">
            <v>9.65</v>
          </cell>
          <cell r="AJ131">
            <v>771.93</v>
          </cell>
          <cell r="AK131">
            <v>469.95999999999992</v>
          </cell>
          <cell r="AO131">
            <v>59.12</v>
          </cell>
          <cell r="AP131">
            <v>51.43</v>
          </cell>
          <cell r="AT131">
            <v>3.38</v>
          </cell>
          <cell r="AY131">
            <v>48.98</v>
          </cell>
          <cell r="BD131">
            <v>82.77</v>
          </cell>
          <cell r="BE131">
            <v>-46.2</v>
          </cell>
          <cell r="BI131">
            <v>1602.97</v>
          </cell>
          <cell r="BN131">
            <v>273.64</v>
          </cell>
          <cell r="BO131">
            <v>1322.5644827580984</v>
          </cell>
          <cell r="BX131">
            <v>258.44</v>
          </cell>
          <cell r="BY131">
            <v>342.91</v>
          </cell>
        </row>
        <row r="132">
          <cell r="F132">
            <v>621.21</v>
          </cell>
          <cell r="G132">
            <v>829.09620689611552</v>
          </cell>
          <cell r="K132">
            <v>1334.94</v>
          </cell>
          <cell r="P132">
            <v>1374.59</v>
          </cell>
          <cell r="Q132">
            <v>1208.06</v>
          </cell>
          <cell r="U132">
            <v>64.959999999999994</v>
          </cell>
          <cell r="V132">
            <v>25.370000000000005</v>
          </cell>
          <cell r="AJ132">
            <v>1856.92</v>
          </cell>
          <cell r="AK132">
            <v>1152.6199999999999</v>
          </cell>
          <cell r="AO132">
            <v>138.04</v>
          </cell>
          <cell r="AP132">
            <v>119.43999999999998</v>
          </cell>
          <cell r="AT132">
            <v>8.91</v>
          </cell>
          <cell r="AY132">
            <v>783.74</v>
          </cell>
          <cell r="BD132">
            <v>449.76</v>
          </cell>
          <cell r="BE132">
            <v>-50.95</v>
          </cell>
          <cell r="BI132">
            <v>3842.98</v>
          </cell>
          <cell r="BJ132">
            <v>6880.8499999999985</v>
          </cell>
          <cell r="BN132">
            <v>704.92</v>
          </cell>
          <cell r="BO132">
            <v>3025.5210344815459</v>
          </cell>
          <cell r="BX132">
            <v>691.7</v>
          </cell>
          <cell r="BY132">
            <v>143.99</v>
          </cell>
        </row>
        <row r="133">
          <cell r="F133">
            <v>249.99</v>
          </cell>
          <cell r="G133">
            <v>181.19</v>
          </cell>
          <cell r="K133">
            <v>613.78</v>
          </cell>
          <cell r="P133">
            <v>605.16</v>
          </cell>
          <cell r="Q133">
            <v>516.84999999999991</v>
          </cell>
          <cell r="U133">
            <v>27.59</v>
          </cell>
          <cell r="V133">
            <v>11.079999999999998</v>
          </cell>
          <cell r="AJ133">
            <v>756.88</v>
          </cell>
          <cell r="AK133">
            <v>454.90999999999997</v>
          </cell>
          <cell r="AO133">
            <v>58.62</v>
          </cell>
          <cell r="AP133">
            <v>51.66</v>
          </cell>
          <cell r="AT133">
            <v>3.45</v>
          </cell>
          <cell r="AY133">
            <v>349.99</v>
          </cell>
          <cell r="BD133">
            <v>84.48</v>
          </cell>
          <cell r="BE133">
            <v>-46.420000000000009</v>
          </cell>
          <cell r="BI133">
            <v>1415.48</v>
          </cell>
          <cell r="BJ133">
            <v>5962.3600000000006</v>
          </cell>
          <cell r="BN133">
            <v>184.48</v>
          </cell>
          <cell r="BO133">
            <v>904.2700000000001</v>
          </cell>
          <cell r="BX133">
            <v>262.06</v>
          </cell>
        </row>
        <row r="134">
          <cell r="F134">
            <v>1399.16</v>
          </cell>
          <cell r="G134">
            <v>1853.9617241369585</v>
          </cell>
          <cell r="K134">
            <v>1120.21</v>
          </cell>
          <cell r="P134">
            <v>2169.58</v>
          </cell>
          <cell r="Q134">
            <v>1890.95</v>
          </cell>
          <cell r="U134">
            <v>70.84</v>
          </cell>
          <cell r="V134">
            <v>28.93</v>
          </cell>
          <cell r="AJ134">
            <v>1992.47</v>
          </cell>
          <cell r="AK134">
            <v>1360.8700000000001</v>
          </cell>
          <cell r="AO134">
            <v>141.69</v>
          </cell>
          <cell r="AP134">
            <v>123.11999999999999</v>
          </cell>
          <cell r="AT134">
            <v>8.86</v>
          </cell>
          <cell r="AY134">
            <v>1230.9000000000001</v>
          </cell>
          <cell r="BD134">
            <v>141.69</v>
          </cell>
          <cell r="BE134">
            <v>-141.54</v>
          </cell>
          <cell r="BI134">
            <v>2475.09</v>
          </cell>
          <cell r="BJ134">
            <v>201.06999999999996</v>
          </cell>
          <cell r="BN134">
            <v>500.33</v>
          </cell>
          <cell r="BO134">
            <v>2219.0579310336138</v>
          </cell>
          <cell r="BX134">
            <v>602.16999999999996</v>
          </cell>
          <cell r="BY134">
            <v>1998.04</v>
          </cell>
        </row>
        <row r="135">
          <cell r="F135">
            <v>473.09</v>
          </cell>
          <cell r="G135">
            <v>613.26620689622337</v>
          </cell>
          <cell r="K135">
            <v>1084.51</v>
          </cell>
          <cell r="P135">
            <v>749.75</v>
          </cell>
          <cell r="Q135">
            <v>695.44999999999993</v>
          </cell>
          <cell r="U135">
            <v>44.27</v>
          </cell>
          <cell r="V135">
            <v>15.780000000000001</v>
          </cell>
          <cell r="AJ135">
            <v>1233.9000000000001</v>
          </cell>
          <cell r="AK135">
            <v>753.19999999999993</v>
          </cell>
          <cell r="AO135">
            <v>96.83</v>
          </cell>
          <cell r="AP135">
            <v>84.06</v>
          </cell>
          <cell r="AT135">
            <v>5.53</v>
          </cell>
          <cell r="AY135">
            <v>74.7</v>
          </cell>
          <cell r="BD135">
            <v>224.09</v>
          </cell>
          <cell r="BE135">
            <v>663.61000000000013</v>
          </cell>
          <cell r="BI135">
            <v>2512.0700000000002</v>
          </cell>
          <cell r="BN135">
            <v>486.92</v>
          </cell>
          <cell r="BO135">
            <v>2265.6696551714904</v>
          </cell>
          <cell r="BX135">
            <v>431.59</v>
          </cell>
          <cell r="BY135">
            <v>826.81999999999994</v>
          </cell>
        </row>
        <row r="136">
          <cell r="F136">
            <v>688.55</v>
          </cell>
          <cell r="G136">
            <v>911.73758620641922</v>
          </cell>
          <cell r="K136">
            <v>1609.61</v>
          </cell>
          <cell r="P136">
            <v>1368.16</v>
          </cell>
          <cell r="Q136">
            <v>1272.4599999999998</v>
          </cell>
          <cell r="U136">
            <v>68.849999999999994</v>
          </cell>
          <cell r="V136">
            <v>25.28</v>
          </cell>
          <cell r="AJ136">
            <v>1953.88</v>
          </cell>
          <cell r="AK136">
            <v>1222.31</v>
          </cell>
          <cell r="AO136">
            <v>156.49</v>
          </cell>
          <cell r="AP136">
            <v>134.80000000000001</v>
          </cell>
          <cell r="AT136">
            <v>8.94</v>
          </cell>
          <cell r="AY136">
            <v>111.78</v>
          </cell>
          <cell r="BD136">
            <v>465</v>
          </cell>
          <cell r="BE136">
            <v>680.84</v>
          </cell>
          <cell r="BI136">
            <v>4113.4399999999996</v>
          </cell>
          <cell r="BJ136">
            <v>13358.740000000002</v>
          </cell>
          <cell r="BN136">
            <v>733.26</v>
          </cell>
          <cell r="BO136">
            <v>3386.482068964172</v>
          </cell>
          <cell r="BX136">
            <v>710.91</v>
          </cell>
          <cell r="BY136">
            <v>1016.83</v>
          </cell>
        </row>
        <row r="137">
          <cell r="F137">
            <v>470.44</v>
          </cell>
          <cell r="G137">
            <v>600.4975862065703</v>
          </cell>
          <cell r="K137">
            <v>514.46</v>
          </cell>
          <cell r="P137">
            <v>885.86</v>
          </cell>
          <cell r="Q137">
            <v>779.71</v>
          </cell>
          <cell r="U137">
            <v>41.9</v>
          </cell>
          <cell r="V137">
            <v>15.01</v>
          </cell>
          <cell r="AJ137">
            <v>1232.5</v>
          </cell>
          <cell r="AK137">
            <v>1576.6</v>
          </cell>
          <cell r="AO137">
            <v>96.29</v>
          </cell>
          <cell r="AP137">
            <v>84.050000000000011</v>
          </cell>
          <cell r="AT137">
            <v>5.5</v>
          </cell>
          <cell r="AY137">
            <v>74.28</v>
          </cell>
          <cell r="BD137">
            <v>225.59</v>
          </cell>
          <cell r="BE137">
            <v>1182.6099999999999</v>
          </cell>
          <cell r="BI137">
            <v>2918.93</v>
          </cell>
          <cell r="BJ137">
            <v>1128.6199999999999</v>
          </cell>
          <cell r="BN137">
            <v>478.69</v>
          </cell>
          <cell r="BO137">
            <v>1318.8179310339485</v>
          </cell>
          <cell r="BX137">
            <v>426.42</v>
          </cell>
          <cell r="BY137">
            <v>843.16000000000008</v>
          </cell>
        </row>
        <row r="138">
          <cell r="F138">
            <v>1124.3599999999999</v>
          </cell>
          <cell r="G138">
            <v>705.41000000000008</v>
          </cell>
          <cell r="K138">
            <v>1612.08</v>
          </cell>
          <cell r="P138">
            <v>1075.96</v>
          </cell>
          <cell r="Q138">
            <v>919.56</v>
          </cell>
          <cell r="U138">
            <v>55.85</v>
          </cell>
          <cell r="V138">
            <v>13.279999999999998</v>
          </cell>
          <cell r="Z138">
            <v>1078.42</v>
          </cell>
          <cell r="AA138">
            <v>1584.73</v>
          </cell>
          <cell r="AE138">
            <v>193.05</v>
          </cell>
          <cell r="AJ138">
            <v>1649.31</v>
          </cell>
          <cell r="AK138">
            <v>956.34</v>
          </cell>
          <cell r="AO138">
            <v>81.91</v>
          </cell>
          <cell r="AP138">
            <v>71.510000000000005</v>
          </cell>
          <cell r="AT138">
            <v>3.72</v>
          </cell>
          <cell r="AY138">
            <v>85.63</v>
          </cell>
          <cell r="BD138">
            <v>107.97</v>
          </cell>
          <cell r="BE138">
            <v>819.33999999999992</v>
          </cell>
          <cell r="BI138">
            <v>2326.9</v>
          </cell>
          <cell r="BJ138">
            <v>1027.1499999999999</v>
          </cell>
          <cell r="BN138">
            <v>301.57</v>
          </cell>
          <cell r="BO138">
            <v>2291.9475862063437</v>
          </cell>
          <cell r="BX138">
            <v>461.66</v>
          </cell>
          <cell r="BY138">
            <v>685.8</v>
          </cell>
          <cell r="CC138">
            <v>592.46</v>
          </cell>
          <cell r="CD138">
            <v>837.19999999999993</v>
          </cell>
        </row>
        <row r="139">
          <cell r="F139">
            <v>320.41000000000003</v>
          </cell>
          <cell r="G139">
            <v>412.21551724115642</v>
          </cell>
          <cell r="K139">
            <v>654.41999999999996</v>
          </cell>
          <cell r="P139">
            <v>912.69</v>
          </cell>
          <cell r="Q139">
            <v>807.05</v>
          </cell>
          <cell r="U139">
            <v>31.07</v>
          </cell>
          <cell r="V139">
            <v>11.580000000000002</v>
          </cell>
          <cell r="AJ139">
            <v>885.5</v>
          </cell>
          <cell r="AK139">
            <v>462.55000000000007</v>
          </cell>
          <cell r="AO139">
            <v>69.91</v>
          </cell>
          <cell r="AP139">
            <v>61.15</v>
          </cell>
          <cell r="AT139">
            <v>3.88</v>
          </cell>
          <cell r="AY139">
            <v>73.790000000000006</v>
          </cell>
          <cell r="BD139">
            <v>66.02</v>
          </cell>
          <cell r="BE139">
            <v>-61.569999999999993</v>
          </cell>
          <cell r="BI139">
            <v>1755.47</v>
          </cell>
          <cell r="BN139">
            <v>227.2</v>
          </cell>
          <cell r="BO139">
            <v>1386.6162068959641</v>
          </cell>
          <cell r="BX139">
            <v>234.97</v>
          </cell>
          <cell r="BY139">
            <v>93.53</v>
          </cell>
        </row>
        <row r="140">
          <cell r="F140">
            <v>467.78</v>
          </cell>
          <cell r="G140">
            <v>320.39999999999998</v>
          </cell>
          <cell r="K140">
            <v>867.17</v>
          </cell>
          <cell r="P140">
            <v>919.14</v>
          </cell>
          <cell r="Q140">
            <v>772.66</v>
          </cell>
          <cell r="U140">
            <v>43.77</v>
          </cell>
          <cell r="V140">
            <v>15.760000000000002</v>
          </cell>
          <cell r="AJ140">
            <v>1228.26</v>
          </cell>
          <cell r="AK140">
            <v>1789.28</v>
          </cell>
          <cell r="AO140">
            <v>95.74</v>
          </cell>
          <cell r="AP140">
            <v>83.96</v>
          </cell>
          <cell r="AT140">
            <v>5.47</v>
          </cell>
          <cell r="AY140">
            <v>76.599999999999994</v>
          </cell>
          <cell r="BD140">
            <v>224.31</v>
          </cell>
          <cell r="BE140">
            <v>-46.55</v>
          </cell>
          <cell r="BI140">
            <v>2505.7600000000002</v>
          </cell>
          <cell r="BJ140">
            <v>21568.84</v>
          </cell>
          <cell r="BN140">
            <v>465.04</v>
          </cell>
          <cell r="BO140">
            <v>1437.4699999999998</v>
          </cell>
          <cell r="BX140">
            <v>426.74</v>
          </cell>
          <cell r="BY140">
            <v>716.98</v>
          </cell>
        </row>
        <row r="141">
          <cell r="F141">
            <v>700.7</v>
          </cell>
          <cell r="G141">
            <v>935.09965517192268</v>
          </cell>
          <cell r="K141">
            <v>1251.56</v>
          </cell>
          <cell r="P141">
            <v>1436.65</v>
          </cell>
          <cell r="Q141">
            <v>1276.44</v>
          </cell>
          <cell r="U141">
            <v>66.55</v>
          </cell>
          <cell r="V141">
            <v>358.85</v>
          </cell>
          <cell r="AJ141">
            <v>1929.83</v>
          </cell>
          <cell r="AK141">
            <v>2806.9399999999996</v>
          </cell>
          <cell r="AO141">
            <v>133.09</v>
          </cell>
          <cell r="AP141">
            <v>118.09</v>
          </cell>
          <cell r="AT141">
            <v>8.8699999999999992</v>
          </cell>
          <cell r="AY141">
            <v>110.91</v>
          </cell>
          <cell r="BD141">
            <v>456.95</v>
          </cell>
          <cell r="BE141">
            <v>722.81</v>
          </cell>
          <cell r="BI141">
            <v>4578.37</v>
          </cell>
          <cell r="BN141">
            <v>423.06</v>
          </cell>
          <cell r="BO141">
            <v>2519.3910344817405</v>
          </cell>
          <cell r="BX141">
            <v>700.7</v>
          </cell>
          <cell r="BY141">
            <v>883.24</v>
          </cell>
        </row>
        <row r="142">
          <cell r="F142">
            <v>1543.91</v>
          </cell>
          <cell r="G142">
            <v>2081.0593103437554</v>
          </cell>
          <cell r="K142">
            <v>1482.16</v>
          </cell>
          <cell r="P142">
            <v>1504.21</v>
          </cell>
          <cell r="Q142">
            <v>1311.95</v>
          </cell>
          <cell r="U142">
            <v>35.29</v>
          </cell>
          <cell r="V142">
            <v>362.11</v>
          </cell>
          <cell r="AJ142">
            <v>2068.84</v>
          </cell>
          <cell r="AK142">
            <v>2821.3700000000003</v>
          </cell>
          <cell r="AO142">
            <v>154.38999999999999</v>
          </cell>
          <cell r="AP142">
            <v>135.07999999999998</v>
          </cell>
          <cell r="AT142">
            <v>8.82</v>
          </cell>
          <cell r="AY142">
            <v>211.74</v>
          </cell>
          <cell r="BD142">
            <v>198.5</v>
          </cell>
          <cell r="BE142">
            <v>764.57999999999993</v>
          </cell>
          <cell r="BI142">
            <v>2801.1</v>
          </cell>
          <cell r="BJ142">
            <v>26602.129999999997</v>
          </cell>
          <cell r="BN142">
            <v>591.1</v>
          </cell>
          <cell r="BO142">
            <v>3318.3106896538457</v>
          </cell>
          <cell r="BX142">
            <v>599.91999999999996</v>
          </cell>
          <cell r="BY142">
            <v>1166.75</v>
          </cell>
        </row>
        <row r="143">
          <cell r="F143">
            <v>845.36</v>
          </cell>
          <cell r="G143">
            <v>1190.4375862063114</v>
          </cell>
          <cell r="K143">
            <v>1272.3900000000001</v>
          </cell>
          <cell r="P143">
            <v>2122.1</v>
          </cell>
          <cell r="Q143">
            <v>1881.9</v>
          </cell>
          <cell r="U143">
            <v>30.5</v>
          </cell>
          <cell r="V143">
            <v>373.97999999999996</v>
          </cell>
          <cell r="AJ143">
            <v>2052.38</v>
          </cell>
          <cell r="AK143">
            <v>1807.2</v>
          </cell>
          <cell r="AO143">
            <v>152.51</v>
          </cell>
          <cell r="AP143">
            <v>132.01</v>
          </cell>
          <cell r="AT143">
            <v>8.7200000000000006</v>
          </cell>
          <cell r="AY143">
            <v>213.52</v>
          </cell>
          <cell r="BD143">
            <v>196.09</v>
          </cell>
          <cell r="BE143">
            <v>4.7400000000000091</v>
          </cell>
          <cell r="BI143">
            <v>2849.81</v>
          </cell>
          <cell r="BJ143">
            <v>3276.26</v>
          </cell>
          <cell r="BN143">
            <v>440.11</v>
          </cell>
          <cell r="BO143">
            <v>2828.5972413782338</v>
          </cell>
          <cell r="BX143">
            <v>596.98</v>
          </cell>
          <cell r="BY143">
            <v>1754.5900000000004</v>
          </cell>
        </row>
        <row r="144">
          <cell r="F144">
            <v>465.33</v>
          </cell>
          <cell r="G144">
            <v>621.25655172381482</v>
          </cell>
          <cell r="K144">
            <v>1420.77</v>
          </cell>
          <cell r="P144">
            <v>859.07</v>
          </cell>
          <cell r="Q144">
            <v>806.57999999999993</v>
          </cell>
          <cell r="U144">
            <v>40.340000000000003</v>
          </cell>
          <cell r="V144">
            <v>299.28999999999996</v>
          </cell>
          <cell r="AJ144">
            <v>1233.54</v>
          </cell>
          <cell r="AK144">
            <v>854.41</v>
          </cell>
          <cell r="AO144">
            <v>85.36</v>
          </cell>
          <cell r="AP144">
            <v>74.099999999999994</v>
          </cell>
          <cell r="AT144">
            <v>5.51</v>
          </cell>
          <cell r="AY144">
            <v>74.34</v>
          </cell>
          <cell r="BD144">
            <v>225.78</v>
          </cell>
          <cell r="BE144">
            <v>-47.270000000000017</v>
          </cell>
          <cell r="BI144">
            <v>2084.35</v>
          </cell>
          <cell r="BJ144">
            <v>11625.79</v>
          </cell>
          <cell r="BN144">
            <v>490.11</v>
          </cell>
          <cell r="BO144">
            <v>3141.732068964237</v>
          </cell>
          <cell r="BX144">
            <v>432.29</v>
          </cell>
          <cell r="BY144">
            <v>705.11</v>
          </cell>
        </row>
        <row r="145">
          <cell r="F145">
            <v>460.06</v>
          </cell>
          <cell r="G145">
            <v>624.05379310312856</v>
          </cell>
          <cell r="K145">
            <v>1236.07</v>
          </cell>
          <cell r="P145">
            <v>803.72</v>
          </cell>
          <cell r="Q145">
            <v>715.52</v>
          </cell>
          <cell r="U145">
            <v>40.36</v>
          </cell>
          <cell r="V145">
            <v>303.39999999999998</v>
          </cell>
          <cell r="AJ145">
            <v>1238.8399999999999</v>
          </cell>
          <cell r="AK145">
            <v>763.87999999999988</v>
          </cell>
          <cell r="AO145">
            <v>85.91</v>
          </cell>
          <cell r="AP145">
            <v>74.169999999999987</v>
          </cell>
          <cell r="AT145">
            <v>5.54</v>
          </cell>
          <cell r="AY145">
            <v>74.83</v>
          </cell>
          <cell r="BD145">
            <v>224.49</v>
          </cell>
          <cell r="BE145">
            <v>-47.980000000000004</v>
          </cell>
          <cell r="BI145">
            <v>2416.6999999999998</v>
          </cell>
          <cell r="BJ145">
            <v>2848.19</v>
          </cell>
          <cell r="BN145">
            <v>407.4</v>
          </cell>
          <cell r="BO145">
            <v>2711.0306896540837</v>
          </cell>
          <cell r="BX145">
            <v>435.12</v>
          </cell>
          <cell r="BY145">
            <v>503.22</v>
          </cell>
        </row>
        <row r="146">
          <cell r="F146">
            <v>678.04</v>
          </cell>
          <cell r="G146">
            <v>912.98379310297742</v>
          </cell>
          <cell r="K146">
            <v>1156.6500000000001</v>
          </cell>
          <cell r="P146">
            <v>1320.62</v>
          </cell>
          <cell r="Q146">
            <v>1192.21</v>
          </cell>
          <cell r="U146">
            <v>31.02</v>
          </cell>
          <cell r="V146">
            <v>339.5</v>
          </cell>
          <cell r="AJ146">
            <v>1936.61</v>
          </cell>
          <cell r="AK146">
            <v>1337.03</v>
          </cell>
          <cell r="AO146">
            <v>141.81</v>
          </cell>
          <cell r="AP146">
            <v>124.84</v>
          </cell>
          <cell r="AT146">
            <v>8.86</v>
          </cell>
          <cell r="AY146">
            <v>146.24</v>
          </cell>
          <cell r="BD146">
            <v>469.75</v>
          </cell>
          <cell r="BE146">
            <v>-44.08</v>
          </cell>
          <cell r="BI146">
            <v>3173.03</v>
          </cell>
          <cell r="BN146">
            <v>412.14</v>
          </cell>
          <cell r="BO146">
            <v>2424.0003448266193</v>
          </cell>
          <cell r="BX146">
            <v>686.9</v>
          </cell>
          <cell r="BY146">
            <v>1138.56</v>
          </cell>
        </row>
        <row r="147">
          <cell r="F147">
            <v>267.49</v>
          </cell>
          <cell r="G147">
            <v>351.00689655153883</v>
          </cell>
          <cell r="K147">
            <v>896.09</v>
          </cell>
          <cell r="P147">
            <v>1695.21</v>
          </cell>
          <cell r="Q147">
            <v>1443.36</v>
          </cell>
          <cell r="U147">
            <v>23.41</v>
          </cell>
          <cell r="V147">
            <v>254.42000000000002</v>
          </cell>
          <cell r="AJ147">
            <v>1641.71</v>
          </cell>
          <cell r="AK147">
            <v>985.11999999999989</v>
          </cell>
          <cell r="AO147">
            <v>110.34</v>
          </cell>
          <cell r="AP147">
            <v>95.530000000000015</v>
          </cell>
          <cell r="AT147">
            <v>6.69</v>
          </cell>
          <cell r="AY147">
            <v>160.49</v>
          </cell>
          <cell r="BD147">
            <v>173.87</v>
          </cell>
          <cell r="BE147">
            <v>-88.63</v>
          </cell>
          <cell r="BI147">
            <v>2337.1799999999998</v>
          </cell>
          <cell r="BJ147">
            <v>1953.28</v>
          </cell>
          <cell r="BN147">
            <v>377.83</v>
          </cell>
          <cell r="BO147">
            <v>1952.9331034474785</v>
          </cell>
          <cell r="BX147">
            <v>441.36</v>
          </cell>
          <cell r="BY147">
            <v>2070.77</v>
          </cell>
        </row>
        <row r="148">
          <cell r="F148">
            <v>283.97000000000003</v>
          </cell>
          <cell r="G148">
            <v>201.83999999999997</v>
          </cell>
          <cell r="K148">
            <v>1032.31</v>
          </cell>
          <cell r="P148">
            <v>1693.78</v>
          </cell>
          <cell r="Q148">
            <v>1439.52</v>
          </cell>
          <cell r="U148">
            <v>23.39</v>
          </cell>
          <cell r="V148">
            <v>258.25</v>
          </cell>
          <cell r="AJ148">
            <v>1640.33</v>
          </cell>
          <cell r="AK148">
            <v>990.18999999999994</v>
          </cell>
          <cell r="AO148">
            <v>110.25</v>
          </cell>
          <cell r="AP148">
            <v>95.47</v>
          </cell>
          <cell r="AT148">
            <v>6.68</v>
          </cell>
          <cell r="AY148">
            <v>160.36000000000001</v>
          </cell>
          <cell r="BD148">
            <v>173.72</v>
          </cell>
          <cell r="BE148">
            <v>-88.51</v>
          </cell>
          <cell r="BI148">
            <v>2318.5100000000002</v>
          </cell>
          <cell r="BJ148">
            <v>1066.1299999999999</v>
          </cell>
          <cell r="BN148">
            <v>287.31</v>
          </cell>
          <cell r="BO148">
            <v>1660.4600000000003</v>
          </cell>
          <cell r="BX148">
            <v>440.99</v>
          </cell>
          <cell r="BY148">
            <v>1635.8300000000004</v>
          </cell>
        </row>
        <row r="149">
          <cell r="F149">
            <v>680.68</v>
          </cell>
          <cell r="G149">
            <v>930.288275861594</v>
          </cell>
          <cell r="K149">
            <v>1191.19</v>
          </cell>
          <cell r="P149">
            <v>1307.6300000000001</v>
          </cell>
          <cell r="Q149">
            <v>1131.0099999999998</v>
          </cell>
          <cell r="U149">
            <v>69</v>
          </cell>
          <cell r="V149">
            <v>328.23999999999995</v>
          </cell>
          <cell r="AJ149">
            <v>1979.35</v>
          </cell>
          <cell r="AK149">
            <v>1243.75</v>
          </cell>
          <cell r="AO149">
            <v>156.74</v>
          </cell>
          <cell r="AP149">
            <v>135.07999999999998</v>
          </cell>
          <cell r="AT149">
            <v>8.9600000000000009</v>
          </cell>
          <cell r="AY149">
            <v>111.95</v>
          </cell>
          <cell r="BD149">
            <v>465.73</v>
          </cell>
          <cell r="BE149">
            <v>-31.329999999999995</v>
          </cell>
          <cell r="BI149">
            <v>4639.3900000000003</v>
          </cell>
          <cell r="BJ149">
            <v>1741.22</v>
          </cell>
          <cell r="BN149">
            <v>353.78</v>
          </cell>
          <cell r="BO149">
            <v>2525.5703448265758</v>
          </cell>
          <cell r="BX149">
            <v>707.55</v>
          </cell>
          <cell r="BY149">
            <v>1027.21</v>
          </cell>
        </row>
        <row r="150">
          <cell r="F150">
            <v>468.95</v>
          </cell>
          <cell r="G150">
            <v>646.24758620657042</v>
          </cell>
          <cell r="K150">
            <v>882.74</v>
          </cell>
          <cell r="P150">
            <v>871.7</v>
          </cell>
          <cell r="Q150">
            <v>762.18000000000006</v>
          </cell>
          <cell r="U150">
            <v>19.309999999999999</v>
          </cell>
          <cell r="V150">
            <v>366.41</v>
          </cell>
          <cell r="AJ150">
            <v>1260.6600000000001</v>
          </cell>
          <cell r="AK150">
            <v>777.17</v>
          </cell>
          <cell r="AO150">
            <v>85.52</v>
          </cell>
          <cell r="AP150">
            <v>74.169999999999987</v>
          </cell>
          <cell r="AT150">
            <v>5.52</v>
          </cell>
          <cell r="AY150">
            <v>74.48</v>
          </cell>
          <cell r="BD150">
            <v>223.44</v>
          </cell>
          <cell r="BE150">
            <v>-47.480000000000004</v>
          </cell>
          <cell r="BI150">
            <v>2526.84</v>
          </cell>
          <cell r="BJ150">
            <v>214.72</v>
          </cell>
          <cell r="BN150">
            <v>281.37</v>
          </cell>
          <cell r="BO150">
            <v>1942.2051724130249</v>
          </cell>
          <cell r="BX150">
            <v>433.09</v>
          </cell>
          <cell r="BY150">
            <v>446.82000000000005</v>
          </cell>
        </row>
        <row r="151">
          <cell r="F151">
            <v>473.1</v>
          </cell>
          <cell r="G151">
            <v>649.56620689622332</v>
          </cell>
          <cell r="K151">
            <v>996</v>
          </cell>
          <cell r="P151">
            <v>838.3</v>
          </cell>
          <cell r="Q151">
            <v>708.01</v>
          </cell>
          <cell r="U151">
            <v>41.02</v>
          </cell>
          <cell r="V151">
            <v>311.33000000000004</v>
          </cell>
          <cell r="AJ151">
            <v>1236.71</v>
          </cell>
          <cell r="AK151">
            <v>765.46999999999991</v>
          </cell>
          <cell r="AO151">
            <v>88.53</v>
          </cell>
          <cell r="AP151">
            <v>76.759999999999991</v>
          </cell>
          <cell r="AT151">
            <v>5.53</v>
          </cell>
          <cell r="AY151">
            <v>74.7</v>
          </cell>
          <cell r="BD151">
            <v>224.1</v>
          </cell>
          <cell r="BE151">
            <v>-47.82</v>
          </cell>
          <cell r="BI151">
            <v>2705.81</v>
          </cell>
          <cell r="BJ151">
            <v>1091.69</v>
          </cell>
          <cell r="BN151">
            <v>296.02999999999997</v>
          </cell>
          <cell r="BO151">
            <v>2179.1465517232746</v>
          </cell>
          <cell r="BX151">
            <v>434.37</v>
          </cell>
          <cell r="BY151">
            <v>323.59999999999997</v>
          </cell>
        </row>
        <row r="152">
          <cell r="F152">
            <v>533.71</v>
          </cell>
          <cell r="G152">
            <v>698.4244827582495</v>
          </cell>
          <cell r="K152">
            <v>808.56</v>
          </cell>
          <cell r="P152">
            <v>904.44</v>
          </cell>
          <cell r="Q152">
            <v>795.71</v>
          </cell>
          <cell r="U152">
            <v>22.37</v>
          </cell>
          <cell r="V152">
            <v>279.76</v>
          </cell>
          <cell r="AJ152">
            <v>1406.19</v>
          </cell>
          <cell r="AK152">
            <v>864.62</v>
          </cell>
          <cell r="AO152">
            <v>95.88</v>
          </cell>
          <cell r="AP152">
            <v>84.74</v>
          </cell>
          <cell r="AT152">
            <v>6.39</v>
          </cell>
          <cell r="AY152">
            <v>89.48</v>
          </cell>
          <cell r="AZ152">
            <v>1410.4699999999998</v>
          </cell>
          <cell r="BD152">
            <v>242.89</v>
          </cell>
          <cell r="BE152">
            <v>-59.47</v>
          </cell>
          <cell r="BI152">
            <v>2467.23</v>
          </cell>
          <cell r="BN152">
            <v>338.76</v>
          </cell>
          <cell r="BO152">
            <v>1719.9762068958453</v>
          </cell>
          <cell r="BX152">
            <v>495.36</v>
          </cell>
          <cell r="BY152">
            <v>782.29</v>
          </cell>
        </row>
        <row r="153">
          <cell r="F153">
            <v>285.2</v>
          </cell>
          <cell r="G153">
            <v>201.79999999999998</v>
          </cell>
          <cell r="K153">
            <v>882.44</v>
          </cell>
          <cell r="P153">
            <v>1217.97</v>
          </cell>
          <cell r="Q153">
            <v>1079.42</v>
          </cell>
          <cell r="U153">
            <v>23.49</v>
          </cell>
          <cell r="V153">
            <v>258.14000000000004</v>
          </cell>
          <cell r="AJ153">
            <v>1640.74</v>
          </cell>
          <cell r="AK153">
            <v>2375.0500000000002</v>
          </cell>
          <cell r="AO153">
            <v>110.72</v>
          </cell>
          <cell r="AP153">
            <v>96.48</v>
          </cell>
          <cell r="AT153">
            <v>6.71</v>
          </cell>
          <cell r="AY153">
            <v>157.69999999999999</v>
          </cell>
          <cell r="AZ153">
            <v>2630.34</v>
          </cell>
          <cell r="BD153">
            <v>167.76</v>
          </cell>
          <cell r="BE153">
            <v>-90.38000000000001</v>
          </cell>
          <cell r="BI153">
            <v>2328.5700000000002</v>
          </cell>
          <cell r="BJ153">
            <v>2668.1</v>
          </cell>
          <cell r="BN153">
            <v>271.77999999999997</v>
          </cell>
          <cell r="BO153">
            <v>1433.21</v>
          </cell>
          <cell r="BX153">
            <v>446.25</v>
          </cell>
          <cell r="BY153">
            <v>2223.66</v>
          </cell>
        </row>
        <row r="154">
          <cell r="F154">
            <v>1753.49</v>
          </cell>
          <cell r="G154">
            <v>1121.24</v>
          </cell>
          <cell r="K154">
            <v>2294.91</v>
          </cell>
          <cell r="P154">
            <v>1901.15</v>
          </cell>
          <cell r="Q154">
            <v>1602.14</v>
          </cell>
          <cell r="U154">
            <v>80.86</v>
          </cell>
          <cell r="V154">
            <v>305.17</v>
          </cell>
          <cell r="Z154">
            <v>1714.47</v>
          </cell>
          <cell r="AA154">
            <v>1711.5</v>
          </cell>
          <cell r="AJ154">
            <v>2514.41</v>
          </cell>
          <cell r="AK154">
            <v>2354.62</v>
          </cell>
          <cell r="AO154">
            <v>111.96</v>
          </cell>
          <cell r="AP154">
            <v>94.13</v>
          </cell>
          <cell r="AT154">
            <v>6.22</v>
          </cell>
          <cell r="AY154">
            <v>136.84</v>
          </cell>
          <cell r="BD154">
            <v>267.45</v>
          </cell>
          <cell r="BE154">
            <v>-174.39999999999995</v>
          </cell>
          <cell r="BI154">
            <v>3630.82</v>
          </cell>
          <cell r="BJ154">
            <v>36889.82</v>
          </cell>
          <cell r="BN154">
            <v>270.70999999999998</v>
          </cell>
          <cell r="BO154">
            <v>3767.47</v>
          </cell>
          <cell r="BX154">
            <v>744.46</v>
          </cell>
          <cell r="BY154">
            <v>1275.1199999999999</v>
          </cell>
          <cell r="CC154">
            <v>964.39</v>
          </cell>
          <cell r="CD154">
            <v>3338.4599999999996</v>
          </cell>
        </row>
        <row r="155">
          <cell r="F155">
            <v>1663.26</v>
          </cell>
          <cell r="G155">
            <v>1921.4431034472191</v>
          </cell>
          <cell r="K155">
            <v>2156.3000000000002</v>
          </cell>
          <cell r="P155">
            <v>1995.91</v>
          </cell>
          <cell r="Q155">
            <v>1727.42</v>
          </cell>
          <cell r="U155">
            <v>77.22</v>
          </cell>
          <cell r="V155">
            <v>273.24</v>
          </cell>
          <cell r="Z155">
            <v>1716.06</v>
          </cell>
          <cell r="AA155">
            <v>1711.5</v>
          </cell>
          <cell r="AJ155">
            <v>2435.4899999999998</v>
          </cell>
          <cell r="AK155">
            <v>1445.2399999999998</v>
          </cell>
          <cell r="AO155">
            <v>112.86</v>
          </cell>
          <cell r="AP155">
            <v>94.13</v>
          </cell>
          <cell r="AT155">
            <v>5.94</v>
          </cell>
          <cell r="AY155">
            <v>130.68</v>
          </cell>
          <cell r="BD155">
            <v>285.13</v>
          </cell>
          <cell r="BE155">
            <v>-40.49</v>
          </cell>
          <cell r="BI155">
            <v>3439.39</v>
          </cell>
          <cell r="BJ155">
            <v>13539.719999999998</v>
          </cell>
          <cell r="BN155">
            <v>249.49</v>
          </cell>
          <cell r="BO155">
            <v>3349.1999999984555</v>
          </cell>
          <cell r="BX155">
            <v>736.59</v>
          </cell>
          <cell r="BY155">
            <v>3659.1</v>
          </cell>
          <cell r="CC155">
            <v>943.55</v>
          </cell>
          <cell r="CD155">
            <v>1264.73</v>
          </cell>
        </row>
        <row r="156">
          <cell r="F156">
            <v>468.87</v>
          </cell>
          <cell r="G156">
            <v>321.12</v>
          </cell>
          <cell r="K156">
            <v>1030.96</v>
          </cell>
          <cell r="P156">
            <v>756.77</v>
          </cell>
          <cell r="Q156">
            <v>700.98</v>
          </cell>
          <cell r="U156">
            <v>40.26</v>
          </cell>
          <cell r="V156">
            <v>214.98000000000002</v>
          </cell>
          <cell r="AJ156">
            <v>1231.1199999999999</v>
          </cell>
          <cell r="AK156">
            <v>772.6099999999999</v>
          </cell>
          <cell r="AO156">
            <v>85</v>
          </cell>
          <cell r="AP156">
            <v>74.02</v>
          </cell>
          <cell r="AT156">
            <v>5.48</v>
          </cell>
          <cell r="AY156">
            <v>74.03</v>
          </cell>
          <cell r="BD156">
            <v>224.84</v>
          </cell>
          <cell r="BE156">
            <v>184.18999999999997</v>
          </cell>
          <cell r="BI156">
            <v>2752.87</v>
          </cell>
          <cell r="BN156">
            <v>211.13</v>
          </cell>
          <cell r="BO156">
            <v>1616.4600000000003</v>
          </cell>
          <cell r="BX156">
            <v>430.48</v>
          </cell>
          <cell r="BY156">
            <v>500.26</v>
          </cell>
        </row>
        <row r="157">
          <cell r="F157">
            <v>480.03</v>
          </cell>
          <cell r="G157">
            <v>308.27</v>
          </cell>
          <cell r="K157">
            <v>1269.03</v>
          </cell>
          <cell r="P157">
            <v>891.08</v>
          </cell>
          <cell r="Q157">
            <v>808.00999999999988</v>
          </cell>
          <cell r="U157">
            <v>40.42</v>
          </cell>
          <cell r="V157">
            <v>204.10000000000002</v>
          </cell>
          <cell r="AJ157">
            <v>1233.17</v>
          </cell>
          <cell r="AK157">
            <v>860.53</v>
          </cell>
          <cell r="AO157">
            <v>85.52</v>
          </cell>
          <cell r="AP157">
            <v>74.47</v>
          </cell>
          <cell r="AT157">
            <v>5.52</v>
          </cell>
          <cell r="AY157">
            <v>74.489999999999995</v>
          </cell>
          <cell r="BD157">
            <v>223.46</v>
          </cell>
          <cell r="BE157">
            <v>0.3800000000000005</v>
          </cell>
          <cell r="BI157">
            <v>2220.81</v>
          </cell>
          <cell r="BN157">
            <v>430.37</v>
          </cell>
          <cell r="BO157">
            <v>2146.1</v>
          </cell>
          <cell r="BX157">
            <v>430.37</v>
          </cell>
          <cell r="BY157">
            <v>718.45999999999992</v>
          </cell>
        </row>
        <row r="158">
          <cell r="F158">
            <v>952.72</v>
          </cell>
          <cell r="G158">
            <v>1273.4027586200275</v>
          </cell>
          <cell r="K158">
            <v>1502.14</v>
          </cell>
          <cell r="P158">
            <v>1700.87</v>
          </cell>
          <cell r="Q158">
            <v>1441.4299999999998</v>
          </cell>
          <cell r="U158">
            <v>87.67</v>
          </cell>
          <cell r="V158">
            <v>422.65999999999997</v>
          </cell>
          <cell r="AJ158">
            <v>2577.6</v>
          </cell>
          <cell r="AK158">
            <v>2837.9</v>
          </cell>
          <cell r="AO158">
            <v>181.19</v>
          </cell>
          <cell r="AP158">
            <v>158.41</v>
          </cell>
          <cell r="AT158">
            <v>11.69</v>
          </cell>
          <cell r="AY158">
            <v>146.12</v>
          </cell>
          <cell r="BD158">
            <v>759.84</v>
          </cell>
          <cell r="BE158">
            <v>-16.220000000000013</v>
          </cell>
          <cell r="BI158">
            <v>5955.95</v>
          </cell>
          <cell r="BJ158">
            <v>1187.45</v>
          </cell>
          <cell r="BN158">
            <v>473.44</v>
          </cell>
          <cell r="BO158">
            <v>2971.3124137919167</v>
          </cell>
          <cell r="BX158">
            <v>935.18</v>
          </cell>
          <cell r="BY158">
            <v>1006.44</v>
          </cell>
        </row>
        <row r="159">
          <cell r="F159">
            <v>792.4</v>
          </cell>
          <cell r="G159">
            <v>1042.3099999994492</v>
          </cell>
          <cell r="K159">
            <v>1388.92</v>
          </cell>
          <cell r="P159">
            <v>1259.82</v>
          </cell>
          <cell r="Q159">
            <v>1153.08</v>
          </cell>
          <cell r="U159">
            <v>31.59</v>
          </cell>
          <cell r="V159">
            <v>331.67000000000007</v>
          </cell>
          <cell r="AJ159">
            <v>1953.03</v>
          </cell>
          <cell r="AK159">
            <v>2599.3700000000003</v>
          </cell>
          <cell r="AO159">
            <v>135.4</v>
          </cell>
          <cell r="AP159">
            <v>119.92</v>
          </cell>
          <cell r="AT159">
            <v>9.0299999999999994</v>
          </cell>
          <cell r="AY159">
            <v>144.41999999999999</v>
          </cell>
          <cell r="BD159">
            <v>473.88</v>
          </cell>
          <cell r="BE159">
            <v>-16.260000000000005</v>
          </cell>
          <cell r="BI159">
            <v>3253.65</v>
          </cell>
          <cell r="BJ159">
            <v>11255.65</v>
          </cell>
          <cell r="BN159">
            <v>471.88</v>
          </cell>
          <cell r="BO159">
            <v>2882.2693103436477</v>
          </cell>
          <cell r="BX159">
            <v>681.11</v>
          </cell>
          <cell r="BY159">
            <v>1362.6999999999998</v>
          </cell>
        </row>
        <row r="160">
          <cell r="F160">
            <v>465.82</v>
          </cell>
          <cell r="G160">
            <v>639.63827586174546</v>
          </cell>
          <cell r="K160">
            <v>904.07</v>
          </cell>
          <cell r="P160">
            <v>829.65</v>
          </cell>
          <cell r="Q160">
            <v>699.40000000000009</v>
          </cell>
          <cell r="U160">
            <v>40.28</v>
          </cell>
          <cell r="V160">
            <v>205.82</v>
          </cell>
          <cell r="AJ160">
            <v>1234.82</v>
          </cell>
          <cell r="AK160">
            <v>763.4799999999999</v>
          </cell>
          <cell r="AO160">
            <v>85.45</v>
          </cell>
          <cell r="AP160">
            <v>73.820000000000007</v>
          </cell>
          <cell r="AT160">
            <v>5.51</v>
          </cell>
          <cell r="AY160">
            <v>74.42</v>
          </cell>
          <cell r="BD160">
            <v>226.02</v>
          </cell>
          <cell r="BE160">
            <v>-47.38000000000001</v>
          </cell>
          <cell r="BI160">
            <v>2466.89</v>
          </cell>
          <cell r="BN160">
            <v>622.91999999999996</v>
          </cell>
          <cell r="BO160">
            <v>2464.2044827576556</v>
          </cell>
          <cell r="BX160">
            <v>432.74</v>
          </cell>
          <cell r="BY160">
            <v>475.02000000000004</v>
          </cell>
        </row>
        <row r="161">
          <cell r="F161">
            <v>656.2</v>
          </cell>
          <cell r="G161">
            <v>916.43758620644076</v>
          </cell>
          <cell r="K161">
            <v>1539.68</v>
          </cell>
          <cell r="P161">
            <v>1702.93</v>
          </cell>
          <cell r="Q161">
            <v>1525.5600000000002</v>
          </cell>
          <cell r="U161">
            <v>25.61</v>
          </cell>
          <cell r="V161">
            <v>276.04000000000002</v>
          </cell>
          <cell r="AJ161">
            <v>1475.66</v>
          </cell>
          <cell r="AK161">
            <v>1975.18</v>
          </cell>
          <cell r="AO161">
            <v>115.24</v>
          </cell>
          <cell r="AP161">
            <v>99.43</v>
          </cell>
          <cell r="AT161">
            <v>6.4</v>
          </cell>
          <cell r="AY161">
            <v>102.43</v>
          </cell>
          <cell r="BD161">
            <v>140.84</v>
          </cell>
          <cell r="BE161">
            <v>-77.409999999999982</v>
          </cell>
          <cell r="BI161">
            <v>2199.08</v>
          </cell>
          <cell r="BJ161">
            <v>166.25</v>
          </cell>
          <cell r="BN161">
            <v>256.08</v>
          </cell>
          <cell r="BO161">
            <v>2966.7051724126468</v>
          </cell>
          <cell r="BX161">
            <v>403.33</v>
          </cell>
          <cell r="BY161">
            <v>2838.2200000000003</v>
          </cell>
        </row>
        <row r="162">
          <cell r="F162">
            <v>3744.4</v>
          </cell>
          <cell r="G162">
            <v>4006.9624137908377</v>
          </cell>
          <cell r="K162">
            <v>4342.62</v>
          </cell>
          <cell r="P162">
            <v>2913.54</v>
          </cell>
          <cell r="Q162">
            <v>2566.1799999999998</v>
          </cell>
          <cell r="U162">
            <v>144.02000000000001</v>
          </cell>
          <cell r="V162">
            <v>482.14000000000004</v>
          </cell>
          <cell r="Z162">
            <v>3557.19</v>
          </cell>
          <cell r="AA162">
            <v>3546.76</v>
          </cell>
          <cell r="AE162">
            <v>188.26</v>
          </cell>
          <cell r="AF162">
            <v>223.06</v>
          </cell>
          <cell r="AJ162">
            <v>4796.82</v>
          </cell>
          <cell r="AK162">
            <v>3830.15</v>
          </cell>
          <cell r="AO162">
            <v>210.48</v>
          </cell>
          <cell r="AP162">
            <v>176.84</v>
          </cell>
          <cell r="AT162">
            <v>11.08</v>
          </cell>
          <cell r="AY162">
            <v>254.8</v>
          </cell>
          <cell r="BD162">
            <v>764.39</v>
          </cell>
          <cell r="BE162">
            <v>-132.26000000000002</v>
          </cell>
          <cell r="BI162">
            <v>7466.65</v>
          </cell>
          <cell r="BJ162">
            <v>57105.14</v>
          </cell>
          <cell r="BN162">
            <v>498.52</v>
          </cell>
          <cell r="BO162">
            <v>6651.7317241348201</v>
          </cell>
          <cell r="BX162">
            <v>1362.61</v>
          </cell>
          <cell r="BY162">
            <v>1864.44</v>
          </cell>
          <cell r="CC162">
            <v>1753.83</v>
          </cell>
          <cell r="CD162">
            <v>2278.58</v>
          </cell>
        </row>
        <row r="163">
          <cell r="F163">
            <v>1425.4</v>
          </cell>
          <cell r="G163">
            <v>1742.5768965507721</v>
          </cell>
          <cell r="K163">
            <v>3248.14</v>
          </cell>
          <cell r="P163">
            <v>3279.49</v>
          </cell>
          <cell r="Q163">
            <v>2872.7400000000002</v>
          </cell>
          <cell r="U163">
            <v>94.61</v>
          </cell>
          <cell r="V163">
            <v>23.509999999999998</v>
          </cell>
          <cell r="Z163">
            <v>1720.78</v>
          </cell>
          <cell r="AA163">
            <v>1584.73</v>
          </cell>
          <cell r="AJ163">
            <v>2030.88</v>
          </cell>
          <cell r="AK163">
            <v>1153.4500000000003</v>
          </cell>
          <cell r="AO163">
            <v>151.37</v>
          </cell>
          <cell r="AP163">
            <v>131.64000000000001</v>
          </cell>
          <cell r="AT163">
            <v>6.31</v>
          </cell>
          <cell r="AY163">
            <v>113.53</v>
          </cell>
          <cell r="BD163">
            <v>138.76</v>
          </cell>
          <cell r="BE163">
            <v>472.46000000000004</v>
          </cell>
          <cell r="BI163">
            <v>2680.51</v>
          </cell>
          <cell r="BJ163">
            <v>2142.48</v>
          </cell>
          <cell r="BN163">
            <v>422.57</v>
          </cell>
          <cell r="BO163">
            <v>5286.0824137906875</v>
          </cell>
          <cell r="BX163">
            <v>851.46</v>
          </cell>
          <cell r="CC163">
            <v>1219.1300000000001</v>
          </cell>
          <cell r="CD163">
            <v>1623.95</v>
          </cell>
        </row>
        <row r="164">
          <cell r="F164">
            <v>86.17</v>
          </cell>
          <cell r="G164">
            <v>114.41034482752661</v>
          </cell>
          <cell r="K164">
            <v>90.07</v>
          </cell>
          <cell r="P164">
            <v>129.44999999999999</v>
          </cell>
          <cell r="Q164">
            <v>123.55</v>
          </cell>
          <cell r="AJ164">
            <v>148.94</v>
          </cell>
          <cell r="AK164">
            <v>84.6</v>
          </cell>
          <cell r="AY164">
            <v>33.92</v>
          </cell>
          <cell r="BD164">
            <v>16.38</v>
          </cell>
          <cell r="BE164">
            <v>-11.530000000000001</v>
          </cell>
          <cell r="BI164">
            <v>347.41</v>
          </cell>
          <cell r="BN164">
            <v>28.85</v>
          </cell>
          <cell r="BO164">
            <v>186.32172413785497</v>
          </cell>
          <cell r="BS164">
            <v>0.78</v>
          </cell>
          <cell r="BX164">
            <v>102.55</v>
          </cell>
          <cell r="BY164">
            <v>112.82000000000001</v>
          </cell>
        </row>
        <row r="165">
          <cell r="P165">
            <v>13.63</v>
          </cell>
          <cell r="Q165">
            <v>29.630000000000003</v>
          </cell>
          <cell r="AJ165">
            <v>3.25</v>
          </cell>
          <cell r="AK165">
            <v>4.5599999999999996</v>
          </cell>
          <cell r="AY165">
            <v>2.61</v>
          </cell>
          <cell r="BI165">
            <v>5.93</v>
          </cell>
        </row>
        <row r="166">
          <cell r="F166">
            <v>85.06</v>
          </cell>
          <cell r="G166">
            <v>113.47965517235458</v>
          </cell>
          <cell r="K166">
            <v>111.62</v>
          </cell>
          <cell r="P166">
            <v>129.19999999999999</v>
          </cell>
          <cell r="Q166">
            <v>137.16999999999999</v>
          </cell>
          <cell r="AJ166">
            <v>120.95</v>
          </cell>
          <cell r="AK166">
            <v>69.790000000000006</v>
          </cell>
          <cell r="AY166">
            <v>57.06</v>
          </cell>
          <cell r="BD166">
            <v>13.64</v>
          </cell>
          <cell r="BE166">
            <v>-11.099999999999998</v>
          </cell>
          <cell r="BI166">
            <v>322.29000000000002</v>
          </cell>
          <cell r="BN166">
            <v>32.659999999999997</v>
          </cell>
          <cell r="BO166">
            <v>232.69241379300837</v>
          </cell>
          <cell r="BS166">
            <v>0.72</v>
          </cell>
          <cell r="BX166">
            <v>86.14</v>
          </cell>
          <cell r="BY166">
            <v>41.57</v>
          </cell>
        </row>
        <row r="167">
          <cell r="P167">
            <v>27.23</v>
          </cell>
          <cell r="Q167">
            <v>17.770000000000003</v>
          </cell>
          <cell r="AJ167">
            <v>8.4600000000000009</v>
          </cell>
          <cell r="AK167">
            <v>5.27</v>
          </cell>
          <cell r="AY167">
            <v>16.93</v>
          </cell>
          <cell r="BI167">
            <v>28.43</v>
          </cell>
        </row>
        <row r="168">
          <cell r="P168">
            <v>54.41</v>
          </cell>
          <cell r="Q168">
            <v>41.47</v>
          </cell>
          <cell r="AJ168">
            <v>10.76</v>
          </cell>
          <cell r="AK168">
            <v>5.38</v>
          </cell>
          <cell r="AY168">
            <v>5.27</v>
          </cell>
          <cell r="BI168">
            <v>33.229999999999997</v>
          </cell>
        </row>
        <row r="169">
          <cell r="Q169">
            <v>53.33</v>
          </cell>
          <cell r="AK169">
            <v>5.7000000000000011</v>
          </cell>
        </row>
        <row r="170">
          <cell r="P170">
            <v>20.43</v>
          </cell>
          <cell r="Q170">
            <v>11.840000000000002</v>
          </cell>
          <cell r="AJ170">
            <v>9.1300000000000008</v>
          </cell>
          <cell r="AK170">
            <v>5.4399999999999995</v>
          </cell>
          <cell r="AY170">
            <v>5.16</v>
          </cell>
          <cell r="BI170">
            <v>33.130000000000003</v>
          </cell>
        </row>
        <row r="171">
          <cell r="P171">
            <v>6.83</v>
          </cell>
          <cell r="Q171">
            <v>5.9300000000000006</v>
          </cell>
          <cell r="AJ171">
            <v>5.71</v>
          </cell>
          <cell r="AK171">
            <v>5.0399999999999991</v>
          </cell>
          <cell r="AY171">
            <v>4.84</v>
          </cell>
          <cell r="BI171">
            <v>18.940000000000001</v>
          </cell>
        </row>
        <row r="172">
          <cell r="F172">
            <v>163.84</v>
          </cell>
          <cell r="G172">
            <v>211.99034482747254</v>
          </cell>
          <cell r="K172">
            <v>374.22</v>
          </cell>
          <cell r="P172">
            <v>347.23</v>
          </cell>
          <cell r="Q172">
            <v>291.06</v>
          </cell>
          <cell r="U172">
            <v>22.34</v>
          </cell>
          <cell r="AJ172">
            <v>403.08</v>
          </cell>
          <cell r="AK172">
            <v>252.24999999999997</v>
          </cell>
          <cell r="AO172">
            <v>96.81</v>
          </cell>
          <cell r="AP172">
            <v>84.53</v>
          </cell>
          <cell r="AT172">
            <v>4.6500000000000004</v>
          </cell>
          <cell r="AY172">
            <v>25.13</v>
          </cell>
          <cell r="BD172">
            <v>84.71</v>
          </cell>
          <cell r="BE172">
            <v>-14.240000000000002</v>
          </cell>
          <cell r="BI172">
            <v>608.80999999999995</v>
          </cell>
          <cell r="BJ172">
            <v>155.96</v>
          </cell>
          <cell r="BN172">
            <v>170.35</v>
          </cell>
          <cell r="BO172">
            <v>802.22034482725667</v>
          </cell>
          <cell r="BS172">
            <v>0.93</v>
          </cell>
          <cell r="BX172">
            <v>211.31</v>
          </cell>
          <cell r="BY172">
            <v>334</v>
          </cell>
        </row>
        <row r="173">
          <cell r="F173">
            <v>216.49</v>
          </cell>
          <cell r="G173">
            <v>277.37275862053497</v>
          </cell>
          <cell r="K173">
            <v>373.58</v>
          </cell>
          <cell r="P173">
            <v>271.88</v>
          </cell>
          <cell r="Q173">
            <v>259.69</v>
          </cell>
          <cell r="U173">
            <v>13.09</v>
          </cell>
          <cell r="AJ173">
            <v>378.61</v>
          </cell>
          <cell r="AK173">
            <v>252.47000000000003</v>
          </cell>
          <cell r="AO173">
            <v>59.41</v>
          </cell>
          <cell r="AP173">
            <v>53.11</v>
          </cell>
          <cell r="AT173">
            <v>3.02</v>
          </cell>
          <cell r="AY173">
            <v>28.19</v>
          </cell>
          <cell r="BD173">
            <v>121.84</v>
          </cell>
          <cell r="BE173">
            <v>-7.2500000000000018</v>
          </cell>
          <cell r="BI173">
            <v>681.71</v>
          </cell>
          <cell r="BJ173">
            <v>775.8599999999999</v>
          </cell>
          <cell r="BN173">
            <v>250.73</v>
          </cell>
          <cell r="BO173">
            <v>1141.0751724132949</v>
          </cell>
          <cell r="BS173">
            <v>1.01</v>
          </cell>
          <cell r="BX173">
            <v>222.54</v>
          </cell>
          <cell r="BY173">
            <v>173.67999999999998</v>
          </cell>
        </row>
        <row r="174">
          <cell r="F174">
            <v>471.75</v>
          </cell>
          <cell r="G174">
            <v>581.68275862036216</v>
          </cell>
          <cell r="K174">
            <v>490.93</v>
          </cell>
          <cell r="P174">
            <v>640.51</v>
          </cell>
          <cell r="Q174">
            <v>553.69999999999993</v>
          </cell>
          <cell r="U174">
            <v>30.68</v>
          </cell>
          <cell r="AJ174">
            <v>669.28</v>
          </cell>
          <cell r="AK174">
            <v>407.03999999999996</v>
          </cell>
          <cell r="AO174">
            <v>132.32</v>
          </cell>
          <cell r="AP174">
            <v>114.74</v>
          </cell>
          <cell r="AT174">
            <v>5.75</v>
          </cell>
          <cell r="AY174">
            <v>124.65</v>
          </cell>
          <cell r="BD174">
            <v>270.39999999999998</v>
          </cell>
          <cell r="BE174">
            <v>0.52000000000000102</v>
          </cell>
          <cell r="BI174">
            <v>1580.18</v>
          </cell>
          <cell r="BJ174">
            <v>7358.6200000000008</v>
          </cell>
          <cell r="BN174">
            <v>308.75</v>
          </cell>
          <cell r="BO174">
            <v>1089.3451724133274</v>
          </cell>
          <cell r="BX174">
            <v>452.58</v>
          </cell>
          <cell r="BY174">
            <v>509.17</v>
          </cell>
        </row>
        <row r="175">
          <cell r="F175">
            <v>792.89</v>
          </cell>
          <cell r="G175">
            <v>994.5465517235881</v>
          </cell>
          <cell r="K175">
            <v>1820.58</v>
          </cell>
          <cell r="P175">
            <v>1158.55</v>
          </cell>
          <cell r="Q175">
            <v>1079.1400000000001</v>
          </cell>
          <cell r="U175">
            <v>62.89</v>
          </cell>
          <cell r="AJ175">
            <v>1367.85</v>
          </cell>
          <cell r="AK175">
            <v>867.1099999999999</v>
          </cell>
          <cell r="AO175">
            <v>271.20999999999998</v>
          </cell>
          <cell r="AP175">
            <v>234.89</v>
          </cell>
          <cell r="AT175">
            <v>11.79</v>
          </cell>
          <cell r="AY175">
            <v>283</v>
          </cell>
          <cell r="BD175">
            <v>691.79</v>
          </cell>
          <cell r="BE175">
            <v>58.57</v>
          </cell>
          <cell r="BI175">
            <v>2590.27</v>
          </cell>
          <cell r="BJ175">
            <v>1645.0900000000001</v>
          </cell>
          <cell r="BN175">
            <v>600.44000000000005</v>
          </cell>
          <cell r="BO175">
            <v>3795.3968965500808</v>
          </cell>
          <cell r="BX175">
            <v>850.63</v>
          </cell>
          <cell r="BY175">
            <v>1913.42</v>
          </cell>
        </row>
        <row r="176">
          <cell r="F176">
            <v>176.69</v>
          </cell>
          <cell r="G176">
            <v>216.504482758498</v>
          </cell>
          <cell r="K176">
            <v>376.51</v>
          </cell>
          <cell r="P176">
            <v>387.61</v>
          </cell>
          <cell r="Q176">
            <v>355.99</v>
          </cell>
          <cell r="U176">
            <v>10.18</v>
          </cell>
          <cell r="AJ176">
            <v>350.61</v>
          </cell>
          <cell r="AK176">
            <v>2603.52</v>
          </cell>
          <cell r="AO176">
            <v>44.4</v>
          </cell>
          <cell r="AP176">
            <v>39.11</v>
          </cell>
          <cell r="AT176">
            <v>1.85</v>
          </cell>
          <cell r="AY176">
            <v>25.9</v>
          </cell>
          <cell r="BD176">
            <v>86.03</v>
          </cell>
          <cell r="BE176">
            <v>-13.850000000000003</v>
          </cell>
          <cell r="BI176">
            <v>634.61</v>
          </cell>
          <cell r="BJ176">
            <v>54.56</v>
          </cell>
          <cell r="BN176">
            <v>193.34</v>
          </cell>
          <cell r="BO176">
            <v>856.11689655134433</v>
          </cell>
          <cell r="BS176">
            <v>0.93</v>
          </cell>
          <cell r="BX176">
            <v>209.07</v>
          </cell>
          <cell r="BY176">
            <v>244.92999999999998</v>
          </cell>
        </row>
        <row r="177">
          <cell r="F177">
            <v>330.16</v>
          </cell>
          <cell r="G177">
            <v>415.89758620666754</v>
          </cell>
          <cell r="K177">
            <v>413.81</v>
          </cell>
          <cell r="P177">
            <v>443.15</v>
          </cell>
          <cell r="Q177">
            <v>387.88</v>
          </cell>
          <cell r="U177">
            <v>23.48</v>
          </cell>
          <cell r="AJ177">
            <v>645.66</v>
          </cell>
          <cell r="AK177">
            <v>399.71</v>
          </cell>
          <cell r="AO177">
            <v>102.72</v>
          </cell>
          <cell r="AP177">
            <v>88.88000000000001</v>
          </cell>
          <cell r="AT177">
            <v>4.4000000000000004</v>
          </cell>
          <cell r="AY177">
            <v>35.22</v>
          </cell>
          <cell r="BD177">
            <v>136.47</v>
          </cell>
          <cell r="BE177">
            <v>-21.909999999999997</v>
          </cell>
          <cell r="BI177">
            <v>1087.3399999999999</v>
          </cell>
          <cell r="BN177">
            <v>406.47</v>
          </cell>
          <cell r="BO177">
            <v>1184.8793103443281</v>
          </cell>
          <cell r="BX177">
            <v>333.1</v>
          </cell>
          <cell r="BY177">
            <v>461.65999999999997</v>
          </cell>
        </row>
        <row r="178">
          <cell r="F178">
            <v>380.34</v>
          </cell>
          <cell r="G178">
            <v>478.45620689628828</v>
          </cell>
          <cell r="K178">
            <v>331.74</v>
          </cell>
          <cell r="P178">
            <v>347.59</v>
          </cell>
          <cell r="Q178">
            <v>329.11</v>
          </cell>
          <cell r="AJ178">
            <v>530.36</v>
          </cell>
          <cell r="AK178">
            <v>313.09000000000003</v>
          </cell>
          <cell r="AY178">
            <v>31.69</v>
          </cell>
          <cell r="BD178">
            <v>53.88</v>
          </cell>
          <cell r="BE178">
            <v>-28.450000000000003</v>
          </cell>
          <cell r="BI178">
            <v>771.24</v>
          </cell>
          <cell r="BN178">
            <v>191.23</v>
          </cell>
          <cell r="BO178">
            <v>744.27827586175613</v>
          </cell>
          <cell r="BS178">
            <v>1.06</v>
          </cell>
          <cell r="BX178">
            <v>213.41</v>
          </cell>
          <cell r="BY178">
            <v>914.41</v>
          </cell>
        </row>
        <row r="179">
          <cell r="F179">
            <v>238.35</v>
          </cell>
          <cell r="G179">
            <v>298.88275862052421</v>
          </cell>
          <cell r="K179">
            <v>418.75</v>
          </cell>
          <cell r="P179">
            <v>381.36</v>
          </cell>
          <cell r="Q179">
            <v>330.31000000000006</v>
          </cell>
          <cell r="U179">
            <v>14.96</v>
          </cell>
          <cell r="AJ179">
            <v>322.47000000000003</v>
          </cell>
          <cell r="AK179">
            <v>208.8</v>
          </cell>
          <cell r="AO179">
            <v>63.56</v>
          </cell>
          <cell r="AP179">
            <v>56</v>
          </cell>
          <cell r="AT179">
            <v>2.8</v>
          </cell>
          <cell r="AY179">
            <v>28.98</v>
          </cell>
          <cell r="BD179">
            <v>100.01</v>
          </cell>
          <cell r="BE179">
            <v>-11.359999999999996</v>
          </cell>
          <cell r="BI179">
            <v>516.89</v>
          </cell>
          <cell r="BN179">
            <v>222.46</v>
          </cell>
          <cell r="BO179">
            <v>937.15827586166984</v>
          </cell>
          <cell r="BS179">
            <v>0.93</v>
          </cell>
          <cell r="BX179">
            <v>212.18</v>
          </cell>
          <cell r="BY179">
            <v>289.48</v>
          </cell>
        </row>
        <row r="180">
          <cell r="F180">
            <v>735.44</v>
          </cell>
          <cell r="G180">
            <v>928.52275862017848</v>
          </cell>
          <cell r="K180">
            <v>1012.36</v>
          </cell>
          <cell r="P180">
            <v>1352.84</v>
          </cell>
          <cell r="Q180">
            <v>1192.5</v>
          </cell>
          <cell r="U180">
            <v>49.94</v>
          </cell>
          <cell r="AJ180">
            <v>2115.52</v>
          </cell>
          <cell r="AK180">
            <v>1338.04</v>
          </cell>
          <cell r="AO180">
            <v>213.37</v>
          </cell>
          <cell r="AP180">
            <v>183.94</v>
          </cell>
          <cell r="AT180">
            <v>9.08</v>
          </cell>
          <cell r="AY180">
            <v>95.33</v>
          </cell>
          <cell r="BD180">
            <v>594.71</v>
          </cell>
          <cell r="BE180">
            <v>-10.280000000000026</v>
          </cell>
          <cell r="BI180">
            <v>3064.32</v>
          </cell>
          <cell r="BN180">
            <v>608.32000000000005</v>
          </cell>
          <cell r="BO180">
            <v>2217.9544827576988</v>
          </cell>
          <cell r="BX180">
            <v>703.66</v>
          </cell>
          <cell r="BY180">
            <v>706.57999999999993</v>
          </cell>
        </row>
        <row r="181">
          <cell r="F181">
            <v>411.04</v>
          </cell>
          <cell r="G181">
            <v>517.21793103419714</v>
          </cell>
          <cell r="K181">
            <v>504.17</v>
          </cell>
          <cell r="P181">
            <v>497.74</v>
          </cell>
          <cell r="Q181">
            <v>426.30000000000007</v>
          </cell>
          <cell r="AJ181">
            <v>414.25</v>
          </cell>
          <cell r="AK181">
            <v>250.83999999999997</v>
          </cell>
          <cell r="AY181">
            <v>13.92</v>
          </cell>
          <cell r="BD181">
            <v>59.94</v>
          </cell>
          <cell r="BE181">
            <v>-28.250000000000004</v>
          </cell>
          <cell r="BI181">
            <v>566.25</v>
          </cell>
          <cell r="BN181">
            <v>206.59</v>
          </cell>
          <cell r="BO181">
            <v>1027.2444827581849</v>
          </cell>
          <cell r="BS181">
            <v>1.07</v>
          </cell>
          <cell r="BX181">
            <v>215.15</v>
          </cell>
          <cell r="BY181">
            <v>418.60999999999996</v>
          </cell>
        </row>
        <row r="182">
          <cell r="F182">
            <v>395.38</v>
          </cell>
          <cell r="G182">
            <v>503.79620689627745</v>
          </cell>
          <cell r="K182">
            <v>372.79</v>
          </cell>
          <cell r="P182">
            <v>585.80999999999995</v>
          </cell>
          <cell r="Q182">
            <v>518.32000000000005</v>
          </cell>
          <cell r="U182">
            <v>25.82</v>
          </cell>
          <cell r="AJ182">
            <v>692.32</v>
          </cell>
          <cell r="AK182">
            <v>428.75999999999993</v>
          </cell>
          <cell r="AO182">
            <v>109.74</v>
          </cell>
          <cell r="AP182">
            <v>95.94</v>
          </cell>
          <cell r="AT182">
            <v>6.46</v>
          </cell>
          <cell r="AY182">
            <v>38.729999999999997</v>
          </cell>
          <cell r="BD182">
            <v>140.4</v>
          </cell>
          <cell r="BE182">
            <v>-26.98</v>
          </cell>
          <cell r="BI182">
            <v>1268.45</v>
          </cell>
          <cell r="BN182">
            <v>359.88</v>
          </cell>
          <cell r="BO182">
            <v>1154.2420689650253</v>
          </cell>
          <cell r="BX182">
            <v>361.49</v>
          </cell>
          <cell r="BY182">
            <v>482.43999999999994</v>
          </cell>
        </row>
        <row r="183">
          <cell r="F183">
            <v>190.62</v>
          </cell>
          <cell r="G183">
            <v>241.69931034469542</v>
          </cell>
          <cell r="K183">
            <v>319.81</v>
          </cell>
          <cell r="P183">
            <v>278.85000000000002</v>
          </cell>
          <cell r="Q183">
            <v>245.9</v>
          </cell>
          <cell r="U183">
            <v>12.6</v>
          </cell>
          <cell r="AJ183">
            <v>330.83</v>
          </cell>
          <cell r="AK183">
            <v>207.56</v>
          </cell>
          <cell r="AO183">
            <v>55.14</v>
          </cell>
          <cell r="AP183">
            <v>48.47</v>
          </cell>
          <cell r="AT183">
            <v>3.15</v>
          </cell>
          <cell r="AY183">
            <v>21.27</v>
          </cell>
          <cell r="BD183">
            <v>74.83</v>
          </cell>
          <cell r="BE183">
            <v>-11.450000000000001</v>
          </cell>
          <cell r="BI183">
            <v>482.86</v>
          </cell>
          <cell r="BN183">
            <v>198.5</v>
          </cell>
          <cell r="BO183">
            <v>761.28551724105921</v>
          </cell>
          <cell r="BS183">
            <v>0.79</v>
          </cell>
          <cell r="BX183">
            <v>157.54</v>
          </cell>
          <cell r="BY183">
            <v>48.97999999999999</v>
          </cell>
        </row>
        <row r="184">
          <cell r="F184">
            <v>274.27999999999997</v>
          </cell>
          <cell r="G184">
            <v>344.23379310325828</v>
          </cell>
          <cell r="K184">
            <v>452.49</v>
          </cell>
          <cell r="P184">
            <v>469.2</v>
          </cell>
          <cell r="Q184">
            <v>433.76</v>
          </cell>
          <cell r="U184">
            <v>22.28</v>
          </cell>
          <cell r="AJ184">
            <v>630.71</v>
          </cell>
          <cell r="AK184">
            <v>381.49999999999994</v>
          </cell>
          <cell r="AO184">
            <v>94.68</v>
          </cell>
          <cell r="AP184">
            <v>82.550000000000011</v>
          </cell>
          <cell r="AT184">
            <v>4.18</v>
          </cell>
          <cell r="AY184">
            <v>33.409999999999997</v>
          </cell>
          <cell r="BD184">
            <v>101.64</v>
          </cell>
          <cell r="BE184">
            <v>-28.479999999999997</v>
          </cell>
          <cell r="BI184">
            <v>1109.6500000000001</v>
          </cell>
          <cell r="BN184">
            <v>236.69</v>
          </cell>
          <cell r="BO184">
            <v>1059.4762068960938</v>
          </cell>
          <cell r="BX184">
            <v>324.39999999999998</v>
          </cell>
          <cell r="BY184">
            <v>197.42000000000002</v>
          </cell>
        </row>
        <row r="185">
          <cell r="F185">
            <v>193.58</v>
          </cell>
          <cell r="G185">
            <v>246.37793103434839</v>
          </cell>
          <cell r="K185">
            <v>167.96</v>
          </cell>
          <cell r="P185">
            <v>251.94</v>
          </cell>
          <cell r="Q185">
            <v>214.61000000000004</v>
          </cell>
          <cell r="U185">
            <v>9.25</v>
          </cell>
          <cell r="AJ185">
            <v>315.27999999999997</v>
          </cell>
          <cell r="AK185">
            <v>189.76</v>
          </cell>
          <cell r="AO185">
            <v>39.14</v>
          </cell>
          <cell r="AP185">
            <v>34.299999999999997</v>
          </cell>
          <cell r="AT185">
            <v>2.14</v>
          </cell>
          <cell r="AY185">
            <v>19.22</v>
          </cell>
          <cell r="BD185">
            <v>41.28</v>
          </cell>
          <cell r="BE185">
            <v>-17.829999999999998</v>
          </cell>
          <cell r="BI185">
            <v>604.23</v>
          </cell>
          <cell r="BN185">
            <v>109.6</v>
          </cell>
          <cell r="BO185">
            <v>429.97999999981641</v>
          </cell>
          <cell r="BS185">
            <v>0.71</v>
          </cell>
          <cell r="BX185">
            <v>162.27000000000001</v>
          </cell>
          <cell r="BY185">
            <v>354.78</v>
          </cell>
        </row>
        <row r="186">
          <cell r="F186">
            <v>166.36</v>
          </cell>
          <cell r="G186">
            <v>218.94724137919502</v>
          </cell>
          <cell r="K186">
            <v>402.43</v>
          </cell>
          <cell r="P186">
            <v>286.26</v>
          </cell>
          <cell r="Q186">
            <v>274.98999999999995</v>
          </cell>
          <cell r="U186">
            <v>10.220000000000001</v>
          </cell>
          <cell r="AJ186">
            <v>412.65</v>
          </cell>
          <cell r="AK186">
            <v>258.59999999999997</v>
          </cell>
          <cell r="AO186">
            <v>44.61</v>
          </cell>
          <cell r="AP186">
            <v>39.229999999999997</v>
          </cell>
          <cell r="AT186">
            <v>1.86</v>
          </cell>
          <cell r="AY186">
            <v>25.09</v>
          </cell>
          <cell r="BD186">
            <v>86.43</v>
          </cell>
          <cell r="BE186">
            <v>-14.000000000000002</v>
          </cell>
          <cell r="BI186">
            <v>643.14</v>
          </cell>
          <cell r="BN186">
            <v>219.34</v>
          </cell>
          <cell r="BO186">
            <v>1006.5479310340675</v>
          </cell>
          <cell r="BS186">
            <v>0.93</v>
          </cell>
          <cell r="BX186">
            <v>210.04</v>
          </cell>
          <cell r="BY186">
            <v>197.42000000000002</v>
          </cell>
        </row>
        <row r="187">
          <cell r="F187">
            <v>177.81</v>
          </cell>
          <cell r="G187">
            <v>230.1662068964286</v>
          </cell>
          <cell r="K187">
            <v>315.82</v>
          </cell>
          <cell r="P187">
            <v>252.32</v>
          </cell>
          <cell r="Q187">
            <v>227.76999999999998</v>
          </cell>
          <cell r="U187">
            <v>19.47</v>
          </cell>
          <cell r="AJ187">
            <v>358.15</v>
          </cell>
          <cell r="AK187">
            <v>223.63</v>
          </cell>
          <cell r="AO187">
            <v>87.21</v>
          </cell>
          <cell r="AP187">
            <v>75.819999999999993</v>
          </cell>
          <cell r="AT187">
            <v>4.2300000000000004</v>
          </cell>
          <cell r="AY187">
            <v>140.55000000000001</v>
          </cell>
          <cell r="BD187">
            <v>80.44</v>
          </cell>
          <cell r="BE187">
            <v>-12.100000000000001</v>
          </cell>
          <cell r="BI187">
            <v>497.86</v>
          </cell>
          <cell r="BN187">
            <v>172.73</v>
          </cell>
          <cell r="BO187">
            <v>779.85931034450107</v>
          </cell>
          <cell r="BS187">
            <v>0.85</v>
          </cell>
          <cell r="BX187">
            <v>178.65</v>
          </cell>
          <cell r="BY187">
            <v>207.82999999999998</v>
          </cell>
        </row>
        <row r="188">
          <cell r="F188">
            <v>155.04</v>
          </cell>
          <cell r="G188">
            <v>201.6382758619614</v>
          </cell>
          <cell r="K188">
            <v>357.43</v>
          </cell>
          <cell r="P188">
            <v>272.02</v>
          </cell>
          <cell r="Q188">
            <v>257.32000000000005</v>
          </cell>
          <cell r="U188">
            <v>19.5</v>
          </cell>
          <cell r="AJ188">
            <v>411.28</v>
          </cell>
          <cell r="AK188">
            <v>257.39999999999998</v>
          </cell>
          <cell r="AO188">
            <v>93.77</v>
          </cell>
          <cell r="AP188">
            <v>81.609999999999985</v>
          </cell>
          <cell r="AT188">
            <v>4.6399999999999997</v>
          </cell>
          <cell r="AY188">
            <v>25.07</v>
          </cell>
          <cell r="BD188">
            <v>84.48</v>
          </cell>
          <cell r="BE188">
            <v>-14.239999999999998</v>
          </cell>
          <cell r="BI188">
            <v>680.52</v>
          </cell>
          <cell r="BN188">
            <v>194.04</v>
          </cell>
          <cell r="BO188">
            <v>874.90310344791033</v>
          </cell>
          <cell r="BS188">
            <v>0.93</v>
          </cell>
          <cell r="BX188">
            <v>207.96</v>
          </cell>
          <cell r="BY188">
            <v>290.95</v>
          </cell>
        </row>
        <row r="189">
          <cell r="F189">
            <v>319.77</v>
          </cell>
          <cell r="G189">
            <v>393.02034482736462</v>
          </cell>
          <cell r="K189">
            <v>545.41</v>
          </cell>
          <cell r="P189">
            <v>490.04</v>
          </cell>
          <cell r="Q189">
            <v>412.69000000000005</v>
          </cell>
          <cell r="U189">
            <v>15.23</v>
          </cell>
          <cell r="AJ189">
            <v>577.25</v>
          </cell>
          <cell r="AK189">
            <v>361.68000000000006</v>
          </cell>
          <cell r="AO189">
            <v>67.83</v>
          </cell>
          <cell r="AP189">
            <v>59.65</v>
          </cell>
          <cell r="AT189">
            <v>4.1500000000000004</v>
          </cell>
          <cell r="AY189">
            <v>38.76</v>
          </cell>
          <cell r="BD189">
            <v>132.88999999999999</v>
          </cell>
          <cell r="BE189">
            <v>-19.849999999999998</v>
          </cell>
          <cell r="BI189">
            <v>962.09</v>
          </cell>
          <cell r="BJ189">
            <v>1890.26</v>
          </cell>
          <cell r="BN189">
            <v>264.39999999999998</v>
          </cell>
          <cell r="BO189">
            <v>1236.8420689649711</v>
          </cell>
          <cell r="BS189">
            <v>1.38</v>
          </cell>
          <cell r="BX189">
            <v>318.39</v>
          </cell>
          <cell r="BY189">
            <v>78.679999999999993</v>
          </cell>
        </row>
        <row r="190">
          <cell r="F190">
            <v>171.72</v>
          </cell>
          <cell r="G190">
            <v>211.49172413781179</v>
          </cell>
          <cell r="K190">
            <v>511.38</v>
          </cell>
          <cell r="P190">
            <v>279.27999999999997</v>
          </cell>
          <cell r="Q190">
            <v>245.93</v>
          </cell>
          <cell r="U190">
            <v>21.7</v>
          </cell>
          <cell r="AJ190">
            <v>363.25</v>
          </cell>
          <cell r="AK190">
            <v>1507.18</v>
          </cell>
          <cell r="AO190">
            <v>94.35</v>
          </cell>
          <cell r="AP190">
            <v>82.1</v>
          </cell>
          <cell r="AT190">
            <v>4.72</v>
          </cell>
          <cell r="AY190">
            <v>24.53</v>
          </cell>
          <cell r="BD190">
            <v>85.86</v>
          </cell>
          <cell r="BE190">
            <v>-14.57</v>
          </cell>
          <cell r="BI190">
            <v>567.04</v>
          </cell>
          <cell r="BN190">
            <v>210.4</v>
          </cell>
          <cell r="BO190">
            <v>1032.9520689650683</v>
          </cell>
          <cell r="BS190">
            <v>0.94</v>
          </cell>
          <cell r="BX190">
            <v>212.29</v>
          </cell>
          <cell r="BY190">
            <v>155.88</v>
          </cell>
        </row>
        <row r="191">
          <cell r="F191">
            <v>196.71</v>
          </cell>
          <cell r="G191">
            <v>247.09551724124279</v>
          </cell>
          <cell r="K191">
            <v>311.13</v>
          </cell>
          <cell r="P191">
            <v>231.19</v>
          </cell>
          <cell r="Q191">
            <v>228.61999999999998</v>
          </cell>
          <cell r="AJ191">
            <v>308.77999999999997</v>
          </cell>
          <cell r="AK191">
            <v>181.10000000000002</v>
          </cell>
          <cell r="AY191">
            <v>141.07</v>
          </cell>
          <cell r="BD191">
            <v>70.53</v>
          </cell>
          <cell r="BE191">
            <v>-12.58</v>
          </cell>
          <cell r="BI191">
            <v>514.89</v>
          </cell>
          <cell r="BN191">
            <v>182.6</v>
          </cell>
          <cell r="BO191">
            <v>767.1489655169097</v>
          </cell>
          <cell r="BS191">
            <v>0.78</v>
          </cell>
          <cell r="BX191">
            <v>158.31</v>
          </cell>
          <cell r="BY191">
            <v>391.88</v>
          </cell>
        </row>
        <row r="192">
          <cell r="F192">
            <v>691.78</v>
          </cell>
          <cell r="G192">
            <v>457.62</v>
          </cell>
          <cell r="K192">
            <v>1249.81</v>
          </cell>
          <cell r="P192">
            <v>1438.9</v>
          </cell>
          <cell r="Q192">
            <v>1301.68</v>
          </cell>
          <cell r="U192">
            <v>69.33</v>
          </cell>
          <cell r="V192">
            <v>25.67</v>
          </cell>
          <cell r="AJ192">
            <v>2020</v>
          </cell>
          <cell r="AK192">
            <v>2409.31</v>
          </cell>
          <cell r="AO192">
            <v>156.80000000000001</v>
          </cell>
          <cell r="AP192">
            <v>136.82000000000002</v>
          </cell>
          <cell r="AT192">
            <v>9.2200000000000006</v>
          </cell>
          <cell r="AY192">
            <v>110.68</v>
          </cell>
          <cell r="BD192">
            <v>461.19</v>
          </cell>
          <cell r="BE192">
            <v>2119.25</v>
          </cell>
          <cell r="BI192">
            <v>4681.04</v>
          </cell>
          <cell r="BJ192">
            <v>3648.67</v>
          </cell>
          <cell r="BN192">
            <v>617.99</v>
          </cell>
          <cell r="BO192">
            <v>2012.7799999999997</v>
          </cell>
          <cell r="BX192">
            <v>728.67</v>
          </cell>
          <cell r="BY192">
            <v>810.49</v>
          </cell>
        </row>
        <row r="193">
          <cell r="F193">
            <v>465.33</v>
          </cell>
          <cell r="G193">
            <v>368.57</v>
          </cell>
          <cell r="K193">
            <v>895.07</v>
          </cell>
          <cell r="P193">
            <v>843.06</v>
          </cell>
          <cell r="Q193">
            <v>708.77</v>
          </cell>
          <cell r="U193">
            <v>43.8</v>
          </cell>
          <cell r="V193">
            <v>15.82</v>
          </cell>
          <cell r="AJ193">
            <v>1229.01</v>
          </cell>
          <cell r="AK193">
            <v>1286.1800000000003</v>
          </cell>
          <cell r="AO193">
            <v>95.8</v>
          </cell>
          <cell r="AP193">
            <v>84.309999999999988</v>
          </cell>
          <cell r="AT193">
            <v>5.47</v>
          </cell>
          <cell r="AY193">
            <v>76.64</v>
          </cell>
          <cell r="AZ193">
            <v>1269.3699999999999</v>
          </cell>
          <cell r="BD193">
            <v>303.83</v>
          </cell>
          <cell r="BE193">
            <v>-46.620000000000019</v>
          </cell>
          <cell r="BI193">
            <v>2542.87</v>
          </cell>
          <cell r="BJ193">
            <v>14983.460000000001</v>
          </cell>
          <cell r="BN193">
            <v>407.84</v>
          </cell>
          <cell r="BO193">
            <v>1515.42</v>
          </cell>
          <cell r="BX193">
            <v>424.27</v>
          </cell>
          <cell r="BY193">
            <v>534.4</v>
          </cell>
        </row>
        <row r="194">
          <cell r="F194">
            <v>495.07</v>
          </cell>
          <cell r="G194">
            <v>385.49999999999994</v>
          </cell>
          <cell r="K194">
            <v>728.86</v>
          </cell>
          <cell r="P194">
            <v>899.38</v>
          </cell>
          <cell r="Q194">
            <v>758.15</v>
          </cell>
          <cell r="U194">
            <v>44.01</v>
          </cell>
          <cell r="V194">
            <v>15.73</v>
          </cell>
          <cell r="AJ194">
            <v>1215.68</v>
          </cell>
          <cell r="AK194">
            <v>1245.7799999999997</v>
          </cell>
          <cell r="AO194">
            <v>96.26</v>
          </cell>
          <cell r="AP194">
            <v>83.949999999999989</v>
          </cell>
          <cell r="AT194">
            <v>5.5</v>
          </cell>
          <cell r="AY194">
            <v>74.260000000000005</v>
          </cell>
          <cell r="AZ194">
            <v>1274.2800000000002</v>
          </cell>
          <cell r="BD194">
            <v>302.54000000000002</v>
          </cell>
          <cell r="BE194">
            <v>-47.160000000000011</v>
          </cell>
          <cell r="BI194">
            <v>2667.89</v>
          </cell>
          <cell r="BJ194">
            <v>4976.92</v>
          </cell>
          <cell r="BN194">
            <v>418.06</v>
          </cell>
          <cell r="BO194">
            <v>1322.46</v>
          </cell>
          <cell r="BX194">
            <v>423.56</v>
          </cell>
          <cell r="BY194">
            <v>461.65999999999997</v>
          </cell>
        </row>
        <row r="195">
          <cell r="F195">
            <v>705.9</v>
          </cell>
          <cell r="G195">
            <v>888.72034482709466</v>
          </cell>
          <cell r="K195">
            <v>1218.46</v>
          </cell>
          <cell r="P195">
            <v>1465.75</v>
          </cell>
          <cell r="Q195">
            <v>1316.6000000000001</v>
          </cell>
          <cell r="U195">
            <v>67.239999999999995</v>
          </cell>
          <cell r="V195">
            <v>24.08</v>
          </cell>
          <cell r="AJ195">
            <v>1955.83</v>
          </cell>
          <cell r="AK195">
            <v>1548.3</v>
          </cell>
          <cell r="AO195">
            <v>152.87</v>
          </cell>
          <cell r="AP195">
            <v>134.82999999999998</v>
          </cell>
          <cell r="AT195">
            <v>8.99</v>
          </cell>
          <cell r="AY195">
            <v>112.4</v>
          </cell>
          <cell r="AZ195">
            <v>1850.77</v>
          </cell>
          <cell r="BD195">
            <v>544.04</v>
          </cell>
          <cell r="BE195">
            <v>2340.25</v>
          </cell>
          <cell r="BI195">
            <v>4455.71</v>
          </cell>
          <cell r="BJ195">
            <v>8235.42</v>
          </cell>
          <cell r="BN195">
            <v>660.94</v>
          </cell>
          <cell r="BO195">
            <v>2709.6834482747058</v>
          </cell>
          <cell r="BX195">
            <v>705.9</v>
          </cell>
          <cell r="BY195">
            <v>488.38</v>
          </cell>
        </row>
        <row r="196">
          <cell r="F196">
            <v>458.05</v>
          </cell>
          <cell r="G196">
            <v>318.84000000000003</v>
          </cell>
          <cell r="K196">
            <v>981.93</v>
          </cell>
          <cell r="P196">
            <v>861.24</v>
          </cell>
          <cell r="Q196">
            <v>751.45000000000016</v>
          </cell>
          <cell r="U196">
            <v>43.88</v>
          </cell>
          <cell r="V196">
            <v>16.21</v>
          </cell>
          <cell r="AJ196">
            <v>1226.04</v>
          </cell>
          <cell r="AK196">
            <v>762.69999999999993</v>
          </cell>
          <cell r="AO196">
            <v>96</v>
          </cell>
          <cell r="AP196">
            <v>84.01</v>
          </cell>
          <cell r="AT196">
            <v>5.49</v>
          </cell>
          <cell r="AY196">
            <v>74.06</v>
          </cell>
          <cell r="BD196">
            <v>222.17</v>
          </cell>
          <cell r="BE196">
            <v>1115.8899999999999</v>
          </cell>
          <cell r="BI196">
            <v>2550.81</v>
          </cell>
          <cell r="BJ196">
            <v>15249.849999999999</v>
          </cell>
          <cell r="BN196">
            <v>403.19</v>
          </cell>
          <cell r="BO196">
            <v>1586.45</v>
          </cell>
          <cell r="BX196">
            <v>425.14</v>
          </cell>
          <cell r="BY196">
            <v>641.27</v>
          </cell>
        </row>
        <row r="197">
          <cell r="F197">
            <v>471.84</v>
          </cell>
          <cell r="G197">
            <v>604.79275862036218</v>
          </cell>
          <cell r="K197">
            <v>811.8</v>
          </cell>
          <cell r="P197">
            <v>870.42</v>
          </cell>
          <cell r="Q197">
            <v>800.27</v>
          </cell>
          <cell r="U197">
            <v>44.75</v>
          </cell>
          <cell r="V197">
            <v>16.03</v>
          </cell>
          <cell r="AJ197">
            <v>1301.23</v>
          </cell>
          <cell r="AK197">
            <v>818.24000000000012</v>
          </cell>
          <cell r="AO197">
            <v>102.57</v>
          </cell>
          <cell r="AP197">
            <v>89.710000000000008</v>
          </cell>
          <cell r="AT197">
            <v>5.86</v>
          </cell>
          <cell r="AY197">
            <v>76.2</v>
          </cell>
          <cell r="BD197">
            <v>301.86</v>
          </cell>
          <cell r="BE197">
            <v>1055.4799999999998</v>
          </cell>
          <cell r="BI197">
            <v>2980.52</v>
          </cell>
          <cell r="BN197">
            <v>422.02</v>
          </cell>
          <cell r="BO197">
            <v>1833.056551723372</v>
          </cell>
          <cell r="BX197">
            <v>457.19</v>
          </cell>
          <cell r="BY197">
            <v>289.48</v>
          </cell>
        </row>
        <row r="198">
          <cell r="F198">
            <v>750.9</v>
          </cell>
          <cell r="G198">
            <v>977.70896551671512</v>
          </cell>
          <cell r="K198">
            <v>1510.43</v>
          </cell>
          <cell r="P198">
            <v>1238.55</v>
          </cell>
          <cell r="Q198">
            <v>1105.8200000000002</v>
          </cell>
          <cell r="U198">
            <v>63.1</v>
          </cell>
          <cell r="V198">
            <v>29.63</v>
          </cell>
          <cell r="AJ198">
            <v>1864.3</v>
          </cell>
          <cell r="AK198">
            <v>1983.25</v>
          </cell>
          <cell r="AO198">
            <v>116.52</v>
          </cell>
          <cell r="AP198">
            <v>103.52</v>
          </cell>
          <cell r="AT198">
            <v>4.32</v>
          </cell>
          <cell r="AY198">
            <v>107.72</v>
          </cell>
          <cell r="BD198">
            <v>499.74</v>
          </cell>
          <cell r="BE198">
            <v>2439.9199999999996</v>
          </cell>
          <cell r="BI198">
            <v>3413.57</v>
          </cell>
          <cell r="BJ198">
            <v>26233.119999999999</v>
          </cell>
          <cell r="BN198">
            <v>593.47</v>
          </cell>
          <cell r="BO198">
            <v>3186.8331034469493</v>
          </cell>
          <cell r="BS198">
            <v>0.52</v>
          </cell>
          <cell r="BX198">
            <v>582.21</v>
          </cell>
          <cell r="BY198">
            <v>874.33</v>
          </cell>
        </row>
        <row r="199">
          <cell r="F199">
            <v>888.18</v>
          </cell>
          <cell r="G199">
            <v>1122.9475862062789</v>
          </cell>
          <cell r="K199">
            <v>1091.06</v>
          </cell>
          <cell r="P199">
            <v>1397.64</v>
          </cell>
          <cell r="Q199">
            <v>1209.54</v>
          </cell>
          <cell r="U199">
            <v>85.66</v>
          </cell>
          <cell r="V199">
            <v>30.38</v>
          </cell>
          <cell r="AJ199">
            <v>1970.22</v>
          </cell>
          <cell r="AK199">
            <v>2231.27</v>
          </cell>
          <cell r="AO199">
            <v>189.36</v>
          </cell>
          <cell r="AP199">
            <v>165.22</v>
          </cell>
          <cell r="AT199">
            <v>9.02</v>
          </cell>
          <cell r="AY199">
            <v>108.2</v>
          </cell>
          <cell r="BD199">
            <v>626.67999999999995</v>
          </cell>
          <cell r="BE199">
            <v>2965.6299999999997</v>
          </cell>
          <cell r="BI199">
            <v>3624.85</v>
          </cell>
          <cell r="BJ199">
            <v>3644.329999999999</v>
          </cell>
          <cell r="BN199">
            <v>689.8</v>
          </cell>
          <cell r="BO199">
            <v>2593.4431034471754</v>
          </cell>
          <cell r="BX199">
            <v>631.19000000000005</v>
          </cell>
          <cell r="BY199">
            <v>1168.25</v>
          </cell>
        </row>
        <row r="200">
          <cell r="F200">
            <v>1676.64</v>
          </cell>
          <cell r="G200">
            <v>1984.9289655161535</v>
          </cell>
          <cell r="K200">
            <v>2059.23</v>
          </cell>
          <cell r="P200">
            <v>1642.88</v>
          </cell>
          <cell r="Q200">
            <v>1463.27</v>
          </cell>
          <cell r="U200">
            <v>78.77</v>
          </cell>
          <cell r="V200">
            <v>17.68</v>
          </cell>
          <cell r="Z200">
            <v>1620.14</v>
          </cell>
          <cell r="AA200">
            <v>2377.0899999999997</v>
          </cell>
          <cell r="AE200">
            <v>245.78</v>
          </cell>
          <cell r="AJ200">
            <v>2486.83</v>
          </cell>
          <cell r="AK200">
            <v>2399.27</v>
          </cell>
          <cell r="AO200">
            <v>123.78</v>
          </cell>
          <cell r="AP200">
            <v>107.53</v>
          </cell>
          <cell r="AT200">
            <v>5.63</v>
          </cell>
          <cell r="AY200">
            <v>129.41</v>
          </cell>
          <cell r="BD200">
            <v>247.56</v>
          </cell>
          <cell r="BE200">
            <v>1260.04</v>
          </cell>
          <cell r="BI200">
            <v>3842.77</v>
          </cell>
          <cell r="BJ200">
            <v>3902.2599999999998</v>
          </cell>
          <cell r="BN200">
            <v>495.12</v>
          </cell>
          <cell r="BO200">
            <v>3547.4562068949272</v>
          </cell>
          <cell r="BX200">
            <v>697.66</v>
          </cell>
          <cell r="BY200">
            <v>1001.99</v>
          </cell>
          <cell r="CC200">
            <v>897.85</v>
          </cell>
          <cell r="CD200">
            <v>1223.1599999999999</v>
          </cell>
        </row>
        <row r="201">
          <cell r="F201">
            <v>1793.23</v>
          </cell>
          <cell r="G201">
            <v>2109.395517240217</v>
          </cell>
          <cell r="K201">
            <v>2909.78</v>
          </cell>
          <cell r="P201">
            <v>1663.54</v>
          </cell>
          <cell r="Q201">
            <v>1464.1399999999999</v>
          </cell>
          <cell r="U201">
            <v>78.95</v>
          </cell>
          <cell r="V201">
            <v>15.309999999999999</v>
          </cell>
          <cell r="Z201">
            <v>1618.41</v>
          </cell>
          <cell r="AA201">
            <v>2377.0899999999997</v>
          </cell>
          <cell r="AE201">
            <v>251.31</v>
          </cell>
          <cell r="AJ201">
            <v>2424.81</v>
          </cell>
          <cell r="AK201">
            <v>2312.83</v>
          </cell>
          <cell r="AO201">
            <v>124.06</v>
          </cell>
          <cell r="AP201">
            <v>108.41</v>
          </cell>
          <cell r="AT201">
            <v>5.64</v>
          </cell>
          <cell r="AY201">
            <v>129.69999999999999</v>
          </cell>
          <cell r="AZ201">
            <v>2230.3000000000002</v>
          </cell>
          <cell r="BD201">
            <v>197.37</v>
          </cell>
          <cell r="BE201">
            <v>2312.77</v>
          </cell>
          <cell r="BI201">
            <v>3011.28</v>
          </cell>
          <cell r="BJ201">
            <v>22010.959999999999</v>
          </cell>
          <cell r="BN201">
            <v>451.13</v>
          </cell>
          <cell r="BO201">
            <v>4808.5855172392012</v>
          </cell>
          <cell r="BX201">
            <v>699.25</v>
          </cell>
          <cell r="BY201">
            <v>1022.77</v>
          </cell>
          <cell r="CC201">
            <v>899.67</v>
          </cell>
          <cell r="CD201">
            <v>1251.3699999999999</v>
          </cell>
        </row>
        <row r="202">
          <cell r="F202">
            <v>959.46</v>
          </cell>
          <cell r="G202">
            <v>1217.1972413786439</v>
          </cell>
          <cell r="K202">
            <v>1334.91</v>
          </cell>
          <cell r="P202">
            <v>1948.73</v>
          </cell>
          <cell r="Q202">
            <v>1619.7100000000003</v>
          </cell>
          <cell r="U202">
            <v>95.35</v>
          </cell>
          <cell r="V202">
            <v>33.74</v>
          </cell>
          <cell r="AJ202">
            <v>2622.14</v>
          </cell>
          <cell r="AK202">
            <v>1648.7500000000002</v>
          </cell>
          <cell r="AO202">
            <v>214.54</v>
          </cell>
          <cell r="AP202">
            <v>185.82</v>
          </cell>
          <cell r="AT202">
            <v>11.92</v>
          </cell>
          <cell r="AY202">
            <v>148.99</v>
          </cell>
          <cell r="BD202">
            <v>846.24</v>
          </cell>
          <cell r="BE202">
            <v>4619.0600000000004</v>
          </cell>
          <cell r="BI202">
            <v>5709.11</v>
          </cell>
          <cell r="BN202">
            <v>834.32</v>
          </cell>
          <cell r="BO202">
            <v>3204.1696551710584</v>
          </cell>
          <cell r="BX202">
            <v>935.63</v>
          </cell>
          <cell r="BY202">
            <v>1484.42</v>
          </cell>
        </row>
        <row r="203">
          <cell r="F203">
            <v>498.5</v>
          </cell>
          <cell r="G203">
            <v>397.61999999999989</v>
          </cell>
          <cell r="K203">
            <v>721.66</v>
          </cell>
          <cell r="P203">
            <v>802.81</v>
          </cell>
          <cell r="Q203">
            <v>716.49999999999989</v>
          </cell>
          <cell r="U203">
            <v>44.45</v>
          </cell>
          <cell r="V203">
            <v>16.87</v>
          </cell>
          <cell r="AJ203">
            <v>1292.6099999999999</v>
          </cell>
          <cell r="AK203">
            <v>1246.0300000000002</v>
          </cell>
          <cell r="AO203">
            <v>95.64</v>
          </cell>
          <cell r="AP203">
            <v>84.37</v>
          </cell>
          <cell r="AT203">
            <v>5.8</v>
          </cell>
          <cell r="AY203">
            <v>75.349999999999994</v>
          </cell>
          <cell r="BD203">
            <v>304.31</v>
          </cell>
          <cell r="BE203">
            <v>1786.2099999999998</v>
          </cell>
          <cell r="BI203">
            <v>2956.19</v>
          </cell>
          <cell r="BJ203">
            <v>2933.4199999999996</v>
          </cell>
          <cell r="BN203">
            <v>414.45</v>
          </cell>
          <cell r="BO203">
            <v>1323.29</v>
          </cell>
          <cell r="BX203">
            <v>455.02</v>
          </cell>
          <cell r="BY203">
            <v>590.80000000000007</v>
          </cell>
        </row>
        <row r="204">
          <cell r="F204">
            <v>479.51</v>
          </cell>
          <cell r="G204">
            <v>634.99827586173467</v>
          </cell>
          <cell r="K204">
            <v>1258.3499999999999</v>
          </cell>
          <cell r="P204">
            <v>993.89</v>
          </cell>
          <cell r="Q204">
            <v>924.58</v>
          </cell>
          <cell r="U204">
            <v>44.63</v>
          </cell>
          <cell r="V204">
            <v>16.87</v>
          </cell>
          <cell r="AJ204">
            <v>1287.4100000000001</v>
          </cell>
          <cell r="AK204">
            <v>1268.74</v>
          </cell>
          <cell r="AO204">
            <v>95.9</v>
          </cell>
          <cell r="AP204">
            <v>84.98</v>
          </cell>
          <cell r="AT204">
            <v>5.81</v>
          </cell>
          <cell r="AY204">
            <v>75.56</v>
          </cell>
          <cell r="BD204">
            <v>302.24</v>
          </cell>
          <cell r="BE204">
            <v>1796.44</v>
          </cell>
          <cell r="BI204">
            <v>2385.92</v>
          </cell>
          <cell r="BJ204">
            <v>6511.26</v>
          </cell>
          <cell r="BN204">
            <v>395.23</v>
          </cell>
          <cell r="BO204">
            <v>2567.4499999989521</v>
          </cell>
          <cell r="BX204">
            <v>456.26</v>
          </cell>
          <cell r="BY204">
            <v>574.48</v>
          </cell>
        </row>
        <row r="205">
          <cell r="F205">
            <v>474.54</v>
          </cell>
          <cell r="G205">
            <v>612.7437931031177</v>
          </cell>
          <cell r="K205">
            <v>900.19</v>
          </cell>
          <cell r="P205">
            <v>1026.73</v>
          </cell>
          <cell r="Q205">
            <v>875.80000000000007</v>
          </cell>
          <cell r="U205">
            <v>44.25</v>
          </cell>
          <cell r="V205">
            <v>16.760000000000002</v>
          </cell>
          <cell r="AJ205">
            <v>1268.32</v>
          </cell>
          <cell r="AK205">
            <v>1214.75</v>
          </cell>
          <cell r="AO205">
            <v>97.78</v>
          </cell>
          <cell r="AP205">
            <v>84.12</v>
          </cell>
          <cell r="AT205">
            <v>5.75</v>
          </cell>
          <cell r="AY205">
            <v>74.78</v>
          </cell>
          <cell r="BD205">
            <v>304.86</v>
          </cell>
          <cell r="BE205">
            <v>1062.08</v>
          </cell>
          <cell r="BI205">
            <v>2648.8</v>
          </cell>
          <cell r="BJ205">
            <v>3573.7400000000002</v>
          </cell>
          <cell r="BN205">
            <v>405.52</v>
          </cell>
          <cell r="BO205">
            <v>1980.9172413784818</v>
          </cell>
          <cell r="BX205">
            <v>448.66</v>
          </cell>
          <cell r="BY205">
            <v>411.18999999999994</v>
          </cell>
        </row>
        <row r="206">
          <cell r="F206">
            <v>473.41</v>
          </cell>
          <cell r="G206">
            <v>607.52206896518715</v>
          </cell>
          <cell r="K206">
            <v>1073.07</v>
          </cell>
          <cell r="P206">
            <v>863.62</v>
          </cell>
          <cell r="Q206">
            <v>776.4799999999999</v>
          </cell>
          <cell r="U206">
            <v>44.44</v>
          </cell>
          <cell r="V206">
            <v>16.86</v>
          </cell>
          <cell r="AJ206">
            <v>1265.31</v>
          </cell>
          <cell r="AK206">
            <v>1209.02</v>
          </cell>
          <cell r="AO206">
            <v>97.55</v>
          </cell>
          <cell r="AP206">
            <v>84.38</v>
          </cell>
          <cell r="AT206">
            <v>5.74</v>
          </cell>
          <cell r="AY206">
            <v>74.599999999999994</v>
          </cell>
          <cell r="BD206">
            <v>304.13</v>
          </cell>
          <cell r="BE206">
            <v>1761.7200000000003</v>
          </cell>
          <cell r="BI206">
            <v>2616.69</v>
          </cell>
          <cell r="BN206">
            <v>421.77</v>
          </cell>
          <cell r="BO206">
            <v>2266.1596551714583</v>
          </cell>
          <cell r="BX206">
            <v>450.46</v>
          </cell>
          <cell r="BY206">
            <v>354.78</v>
          </cell>
        </row>
        <row r="207">
          <cell r="F207">
            <v>235.51</v>
          </cell>
          <cell r="G207">
            <v>304.8051724136298</v>
          </cell>
          <cell r="K207">
            <v>565.22</v>
          </cell>
          <cell r="P207">
            <v>612.32000000000005</v>
          </cell>
          <cell r="Q207">
            <v>514.74</v>
          </cell>
          <cell r="U207">
            <v>27.83</v>
          </cell>
          <cell r="V207">
            <v>10.79</v>
          </cell>
          <cell r="AJ207">
            <v>847.83</v>
          </cell>
          <cell r="AK207">
            <v>927.77</v>
          </cell>
          <cell r="AO207">
            <v>58.41</v>
          </cell>
          <cell r="AP207">
            <v>51.66</v>
          </cell>
          <cell r="AT207">
            <v>3.77</v>
          </cell>
          <cell r="AY207">
            <v>50.87</v>
          </cell>
          <cell r="BD207">
            <v>165.8</v>
          </cell>
          <cell r="BE207">
            <v>705.83999999999992</v>
          </cell>
          <cell r="BI207">
            <v>1963.19</v>
          </cell>
          <cell r="BJ207">
            <v>8846.380000000001</v>
          </cell>
          <cell r="BN207">
            <v>237.39</v>
          </cell>
          <cell r="BO207">
            <v>1192.837241378817</v>
          </cell>
          <cell r="BX207">
            <v>282.61</v>
          </cell>
          <cell r="BY207">
            <v>339.94000000000005</v>
          </cell>
        </row>
        <row r="208">
          <cell r="F208">
            <v>462.23</v>
          </cell>
          <cell r="G208">
            <v>609.04103448243154</v>
          </cell>
          <cell r="K208">
            <v>851.48</v>
          </cell>
          <cell r="P208">
            <v>770.38</v>
          </cell>
          <cell r="Q208">
            <v>677.94</v>
          </cell>
          <cell r="U208">
            <v>43.25</v>
          </cell>
          <cell r="V208">
            <v>15.82</v>
          </cell>
          <cell r="AJ208">
            <v>1210.99</v>
          </cell>
          <cell r="AK208">
            <v>1130.3999999999999</v>
          </cell>
          <cell r="AO208">
            <v>94.61</v>
          </cell>
          <cell r="AP208">
            <v>84.309999999999988</v>
          </cell>
          <cell r="AT208">
            <v>5.41</v>
          </cell>
          <cell r="AY208">
            <v>75.69</v>
          </cell>
          <cell r="BD208">
            <v>297.33999999999997</v>
          </cell>
          <cell r="BE208">
            <v>1744.2200000000003</v>
          </cell>
          <cell r="BI208">
            <v>2605.79</v>
          </cell>
          <cell r="BJ208">
            <v>5288.17</v>
          </cell>
          <cell r="BN208">
            <v>410.87</v>
          </cell>
          <cell r="BO208">
            <v>1937.9296551716095</v>
          </cell>
          <cell r="BX208">
            <v>416.28</v>
          </cell>
          <cell r="BY208">
            <v>675.41999999999985</v>
          </cell>
        </row>
        <row r="209">
          <cell r="P209">
            <v>20.43</v>
          </cell>
          <cell r="Q209">
            <v>17.770000000000003</v>
          </cell>
          <cell r="AJ209">
            <v>3.03</v>
          </cell>
          <cell r="AK209">
            <v>28.380000000000003</v>
          </cell>
          <cell r="AY209">
            <v>7.53</v>
          </cell>
          <cell r="BI209">
            <v>11.85</v>
          </cell>
        </row>
        <row r="210">
          <cell r="F210">
            <v>476.62</v>
          </cell>
          <cell r="G210">
            <v>587.70379310311773</v>
          </cell>
          <cell r="K210">
            <v>470</v>
          </cell>
          <cell r="P210">
            <v>986.35</v>
          </cell>
          <cell r="Q210">
            <v>864.6</v>
          </cell>
          <cell r="U210">
            <v>26.48</v>
          </cell>
          <cell r="AJ210">
            <v>1386.84</v>
          </cell>
          <cell r="AK210">
            <v>4196.0600000000004</v>
          </cell>
          <cell r="AO210">
            <v>122.47</v>
          </cell>
          <cell r="AP210">
            <v>107.8</v>
          </cell>
          <cell r="AT210">
            <v>6.62</v>
          </cell>
          <cell r="AY210">
            <v>72.819999999999993</v>
          </cell>
          <cell r="BD210">
            <v>244.93</v>
          </cell>
          <cell r="BE210">
            <v>635.61999999999989</v>
          </cell>
          <cell r="BI210">
            <v>2273.89</v>
          </cell>
          <cell r="BJ210">
            <v>300.18999999999994</v>
          </cell>
          <cell r="BN210">
            <v>261.48</v>
          </cell>
          <cell r="BO210">
            <v>1099.3131034477915</v>
          </cell>
          <cell r="BX210">
            <v>436.91</v>
          </cell>
          <cell r="BY210">
            <v>616.04</v>
          </cell>
        </row>
        <row r="211">
          <cell r="F211">
            <v>356.97</v>
          </cell>
          <cell r="G211">
            <v>450.79827586182097</v>
          </cell>
          <cell r="K211">
            <v>331.47</v>
          </cell>
          <cell r="P211">
            <v>503.58</v>
          </cell>
          <cell r="Q211">
            <v>421.4</v>
          </cell>
          <cell r="U211">
            <v>25.5</v>
          </cell>
          <cell r="AJ211">
            <v>704.38</v>
          </cell>
          <cell r="AK211">
            <v>440.43999999999994</v>
          </cell>
          <cell r="AO211">
            <v>108.37</v>
          </cell>
          <cell r="AP211">
            <v>94.36</v>
          </cell>
          <cell r="AT211">
            <v>6.37</v>
          </cell>
          <cell r="AY211">
            <v>41.43</v>
          </cell>
          <cell r="BD211">
            <v>178.48</v>
          </cell>
          <cell r="BE211">
            <v>751.99000000000012</v>
          </cell>
          <cell r="BI211">
            <v>1442.22</v>
          </cell>
          <cell r="BN211">
            <v>240.64</v>
          </cell>
          <cell r="BO211">
            <v>880.65517241341377</v>
          </cell>
          <cell r="BX211">
            <v>355.38</v>
          </cell>
          <cell r="BY211">
            <v>529.94000000000005</v>
          </cell>
        </row>
        <row r="212">
          <cell r="F212">
            <v>64.45</v>
          </cell>
          <cell r="G212">
            <v>81.795172413748602</v>
          </cell>
          <cell r="K212">
            <v>188.54</v>
          </cell>
          <cell r="P212">
            <v>163.52000000000001</v>
          </cell>
          <cell r="Q212">
            <v>139.07</v>
          </cell>
          <cell r="U212">
            <v>4.8</v>
          </cell>
          <cell r="AJ212">
            <v>93.93</v>
          </cell>
          <cell r="AK212">
            <v>53.89</v>
          </cell>
          <cell r="AO212">
            <v>21.25</v>
          </cell>
          <cell r="AP212">
            <v>18.64</v>
          </cell>
          <cell r="AT212">
            <v>1.03</v>
          </cell>
          <cell r="AY212">
            <v>22.28</v>
          </cell>
          <cell r="BD212">
            <v>13.03</v>
          </cell>
          <cell r="BE212">
            <v>-10.559999999999999</v>
          </cell>
          <cell r="BI212">
            <v>185.11</v>
          </cell>
          <cell r="BN212">
            <v>80.900000000000006</v>
          </cell>
          <cell r="BO212">
            <v>426.65310344809399</v>
          </cell>
          <cell r="BS212">
            <v>0.69</v>
          </cell>
          <cell r="BX212">
            <v>86.04</v>
          </cell>
          <cell r="BY212">
            <v>99.47</v>
          </cell>
        </row>
        <row r="213">
          <cell r="F213">
            <v>398.61</v>
          </cell>
          <cell r="G213">
            <v>525.30896551696355</v>
          </cell>
          <cell r="K213">
            <v>979.3</v>
          </cell>
          <cell r="P213">
            <v>858.74</v>
          </cell>
          <cell r="Q213">
            <v>697.79</v>
          </cell>
          <cell r="U213">
            <v>34.450000000000003</v>
          </cell>
          <cell r="V213">
            <v>12.040000000000001</v>
          </cell>
          <cell r="AJ213">
            <v>1011.29</v>
          </cell>
          <cell r="AK213">
            <v>605.60000000000014</v>
          </cell>
          <cell r="AO213">
            <v>83.66</v>
          </cell>
          <cell r="AP213">
            <v>72.08</v>
          </cell>
          <cell r="AT213">
            <v>4.92</v>
          </cell>
          <cell r="AY213">
            <v>351.86</v>
          </cell>
          <cell r="BD213">
            <v>159.94</v>
          </cell>
          <cell r="BE213">
            <v>-53.95000000000001</v>
          </cell>
          <cell r="BI213">
            <v>1493.56</v>
          </cell>
          <cell r="BN213">
            <v>472.43</v>
          </cell>
          <cell r="BO213">
            <v>1648.1206896545705</v>
          </cell>
          <cell r="BX213">
            <v>349.4</v>
          </cell>
          <cell r="BY213">
            <v>1101.44</v>
          </cell>
        </row>
        <row r="214">
          <cell r="F214">
            <v>251.3</v>
          </cell>
          <cell r="G214">
            <v>329.46448275844398</v>
          </cell>
          <cell r="K214">
            <v>743.38</v>
          </cell>
          <cell r="P214">
            <v>619.99</v>
          </cell>
          <cell r="Q214">
            <v>513.36999999999989</v>
          </cell>
          <cell r="U214">
            <v>22.79</v>
          </cell>
          <cell r="V214">
            <v>8.33</v>
          </cell>
          <cell r="AJ214">
            <v>627.51</v>
          </cell>
          <cell r="AK214">
            <v>370.57</v>
          </cell>
          <cell r="AO214">
            <v>52.67</v>
          </cell>
          <cell r="AP214">
            <v>45.97</v>
          </cell>
          <cell r="AT214">
            <v>3.01</v>
          </cell>
          <cell r="AY214">
            <v>231.74</v>
          </cell>
          <cell r="BD214">
            <v>64.709999999999994</v>
          </cell>
          <cell r="BE214">
            <v>137.54000000000002</v>
          </cell>
          <cell r="BI214">
            <v>881.82</v>
          </cell>
          <cell r="BN214">
            <v>350.62</v>
          </cell>
          <cell r="BO214">
            <v>1348.4365517236204</v>
          </cell>
          <cell r="BX214">
            <v>206.16</v>
          </cell>
          <cell r="BY214">
            <v>568.54000000000008</v>
          </cell>
        </row>
        <row r="215">
          <cell r="F215">
            <v>50.82</v>
          </cell>
          <cell r="G215">
            <v>69.371034482723203</v>
          </cell>
          <cell r="K215">
            <v>252.84</v>
          </cell>
          <cell r="P215">
            <v>176.61</v>
          </cell>
          <cell r="Q215">
            <v>163.21999999999997</v>
          </cell>
          <cell r="AJ215">
            <v>259.02999999999997</v>
          </cell>
          <cell r="AK215">
            <v>150.79000000000002</v>
          </cell>
          <cell r="AY215">
            <v>58.25</v>
          </cell>
          <cell r="BD215">
            <v>37.18</v>
          </cell>
          <cell r="BE215">
            <v>-15.14</v>
          </cell>
          <cell r="BI215">
            <v>535.41999999999996</v>
          </cell>
          <cell r="BN215">
            <v>148.11000000000001</v>
          </cell>
          <cell r="BO215">
            <v>667.56896551697446</v>
          </cell>
          <cell r="BS215">
            <v>0.62</v>
          </cell>
          <cell r="BX215">
            <v>154.31</v>
          </cell>
          <cell r="BY215">
            <v>93.53</v>
          </cell>
        </row>
        <row r="216">
          <cell r="F216">
            <v>51.83</v>
          </cell>
          <cell r="G216">
            <v>69.902758620653799</v>
          </cell>
          <cell r="K216">
            <v>104.19</v>
          </cell>
          <cell r="P216">
            <v>115.76</v>
          </cell>
          <cell r="Q216">
            <v>93.529999999999987</v>
          </cell>
          <cell r="AJ216">
            <v>98.66</v>
          </cell>
          <cell r="AK216">
            <v>57.18</v>
          </cell>
          <cell r="AY216">
            <v>40.520000000000003</v>
          </cell>
          <cell r="BD216">
            <v>11.31</v>
          </cell>
          <cell r="BE216">
            <v>-7.6700000000000008</v>
          </cell>
          <cell r="BI216">
            <v>150.22999999999999</v>
          </cell>
          <cell r="BN216">
            <v>68.67</v>
          </cell>
          <cell r="BO216">
            <v>290.41241379298685</v>
          </cell>
          <cell r="BS216">
            <v>0.53</v>
          </cell>
          <cell r="BX216">
            <v>68.67</v>
          </cell>
        </row>
        <row r="217">
          <cell r="F217">
            <v>173.63</v>
          </cell>
          <cell r="G217">
            <v>220.50689655160357</v>
          </cell>
          <cell r="K217">
            <v>375.11</v>
          </cell>
          <cell r="P217">
            <v>374.19</v>
          </cell>
          <cell r="Q217">
            <v>322.39000000000004</v>
          </cell>
          <cell r="U217">
            <v>21.36</v>
          </cell>
          <cell r="AJ217">
            <v>319.39999999999998</v>
          </cell>
          <cell r="AK217">
            <v>188.88</v>
          </cell>
          <cell r="AO217">
            <v>93.78</v>
          </cell>
          <cell r="AP217">
            <v>81.609999999999985</v>
          </cell>
          <cell r="AT217">
            <v>4.6399999999999997</v>
          </cell>
          <cell r="AY217">
            <v>141.13</v>
          </cell>
          <cell r="BD217">
            <v>86.35</v>
          </cell>
          <cell r="BE217">
            <v>-13.96</v>
          </cell>
          <cell r="BI217">
            <v>525.53</v>
          </cell>
          <cell r="BN217">
            <v>183.84</v>
          </cell>
          <cell r="BO217">
            <v>869.16793103411078</v>
          </cell>
          <cell r="BS217">
            <v>0.93</v>
          </cell>
          <cell r="BX217">
            <v>207.06</v>
          </cell>
          <cell r="BY217">
            <v>595.26</v>
          </cell>
        </row>
        <row r="218">
          <cell r="F218">
            <v>155.88999999999999</v>
          </cell>
          <cell r="G218">
            <v>201.24999999989197</v>
          </cell>
          <cell r="K218">
            <v>456.53</v>
          </cell>
          <cell r="P218">
            <v>360.95</v>
          </cell>
          <cell r="Q218">
            <v>347.81000000000006</v>
          </cell>
          <cell r="U218">
            <v>22.27</v>
          </cell>
          <cell r="AJ218">
            <v>365.59</v>
          </cell>
          <cell r="AK218">
            <v>231.07</v>
          </cell>
          <cell r="AO218">
            <v>96.5</v>
          </cell>
          <cell r="AP218">
            <v>84.419999999999987</v>
          </cell>
          <cell r="AT218">
            <v>4.6399999999999997</v>
          </cell>
          <cell r="AY218">
            <v>26.91</v>
          </cell>
          <cell r="BD218">
            <v>86.29</v>
          </cell>
          <cell r="BE218">
            <v>-13.930000000000001</v>
          </cell>
          <cell r="BI218">
            <v>545.61</v>
          </cell>
          <cell r="BN218">
            <v>169.81</v>
          </cell>
          <cell r="BO218">
            <v>1004.65344827544</v>
          </cell>
          <cell r="BS218">
            <v>0.93</v>
          </cell>
          <cell r="BX218">
            <v>213.42</v>
          </cell>
          <cell r="BY218">
            <v>172.19</v>
          </cell>
        </row>
        <row r="219">
          <cell r="P219">
            <v>27.25</v>
          </cell>
          <cell r="Q219">
            <v>29.630000000000003</v>
          </cell>
          <cell r="AJ219">
            <v>7.1</v>
          </cell>
          <cell r="AK219">
            <v>27.540000000000003</v>
          </cell>
          <cell r="AY219">
            <v>4.8600000000000003</v>
          </cell>
          <cell r="BI219">
            <v>26.01</v>
          </cell>
        </row>
        <row r="220">
          <cell r="P220">
            <v>61.26</v>
          </cell>
          <cell r="Q220">
            <v>53.33</v>
          </cell>
          <cell r="AJ220">
            <v>15.74</v>
          </cell>
          <cell r="AK220">
            <v>25.930000000000003</v>
          </cell>
          <cell r="AY220">
            <v>19.510000000000002</v>
          </cell>
          <cell r="BI220">
            <v>52.02</v>
          </cell>
        </row>
        <row r="221">
          <cell r="F221">
            <v>1672.39</v>
          </cell>
          <cell r="G221">
            <v>2012.7410344816972</v>
          </cell>
          <cell r="K221">
            <v>1695.22</v>
          </cell>
          <cell r="P221">
            <v>1529.7</v>
          </cell>
          <cell r="Q221">
            <v>1274.44</v>
          </cell>
          <cell r="U221">
            <v>69.790000000000006</v>
          </cell>
          <cell r="V221">
            <v>22.86</v>
          </cell>
          <cell r="Z221">
            <v>1508.55</v>
          </cell>
          <cell r="AA221">
            <v>1487.71</v>
          </cell>
          <cell r="AE221">
            <v>94.98</v>
          </cell>
          <cell r="AF221">
            <v>116.81</v>
          </cell>
          <cell r="AJ221">
            <v>2706.89</v>
          </cell>
          <cell r="AK221">
            <v>1775.17</v>
          </cell>
          <cell r="AO221">
            <v>48.12</v>
          </cell>
          <cell r="AP221">
            <v>42.489999999999995</v>
          </cell>
          <cell r="AY221">
            <v>132.4</v>
          </cell>
          <cell r="BD221">
            <v>240.6</v>
          </cell>
          <cell r="BE221">
            <v>-144.89000000000001</v>
          </cell>
          <cell r="BI221">
            <v>4008.44</v>
          </cell>
          <cell r="BN221">
            <v>262.56</v>
          </cell>
          <cell r="BO221">
            <v>3296.1624137916556</v>
          </cell>
          <cell r="BX221">
            <v>616.44000000000005</v>
          </cell>
          <cell r="BY221">
            <v>2125.6800000000003</v>
          </cell>
          <cell r="CC221">
            <v>927.48</v>
          </cell>
          <cell r="CD221">
            <v>607.13</v>
          </cell>
        </row>
        <row r="222">
          <cell r="F222">
            <v>238.24</v>
          </cell>
          <cell r="G222">
            <v>318.89620689638537</v>
          </cell>
          <cell r="K222">
            <v>617.01</v>
          </cell>
          <cell r="P222">
            <v>531.32000000000005</v>
          </cell>
          <cell r="Q222">
            <v>502.63999999999993</v>
          </cell>
          <cell r="U222">
            <v>24.86</v>
          </cell>
          <cell r="V222">
            <v>9.68</v>
          </cell>
          <cell r="AJ222">
            <v>786.69</v>
          </cell>
          <cell r="AK222">
            <v>566.17999999999995</v>
          </cell>
          <cell r="AO222">
            <v>53.13</v>
          </cell>
          <cell r="AP222">
            <v>45.72</v>
          </cell>
          <cell r="AT222">
            <v>3.43</v>
          </cell>
          <cell r="AY222">
            <v>47.99</v>
          </cell>
          <cell r="BD222">
            <v>83.98</v>
          </cell>
          <cell r="BE222">
            <v>-46</v>
          </cell>
          <cell r="BI222">
            <v>1684.79</v>
          </cell>
          <cell r="BN222">
            <v>224.52</v>
          </cell>
          <cell r="BO222">
            <v>1300.3303448270619</v>
          </cell>
          <cell r="BX222">
            <v>257.08999999999997</v>
          </cell>
          <cell r="BY222">
            <v>62.339999999999996</v>
          </cell>
        </row>
        <row r="223">
          <cell r="F223">
            <v>239.78</v>
          </cell>
          <cell r="G223">
            <v>318.49620689638539</v>
          </cell>
          <cell r="K223">
            <v>551.5</v>
          </cell>
          <cell r="P223">
            <v>517.24</v>
          </cell>
          <cell r="Q223">
            <v>471.78999999999996</v>
          </cell>
          <cell r="U223">
            <v>24.86</v>
          </cell>
          <cell r="V223">
            <v>9.68</v>
          </cell>
          <cell r="AJ223">
            <v>784.43</v>
          </cell>
          <cell r="AK223">
            <v>468.49</v>
          </cell>
          <cell r="AO223">
            <v>53.09</v>
          </cell>
          <cell r="AP223">
            <v>45.82</v>
          </cell>
          <cell r="AT223">
            <v>3.43</v>
          </cell>
          <cell r="AY223">
            <v>47.96</v>
          </cell>
          <cell r="BD223">
            <v>83.92</v>
          </cell>
          <cell r="BE223">
            <v>-45.94</v>
          </cell>
          <cell r="BI223">
            <v>1673.33</v>
          </cell>
          <cell r="BN223">
            <v>328.84</v>
          </cell>
          <cell r="BO223">
            <v>1374.7362068959965</v>
          </cell>
          <cell r="BX223">
            <v>253.48</v>
          </cell>
          <cell r="BY223">
            <v>488.38</v>
          </cell>
        </row>
        <row r="224">
          <cell r="F224">
            <v>238.26</v>
          </cell>
          <cell r="G224">
            <v>319.25620689638538</v>
          </cell>
          <cell r="K224">
            <v>612.66</v>
          </cell>
          <cell r="P224">
            <v>544.59</v>
          </cell>
          <cell r="Q224">
            <v>470.18</v>
          </cell>
          <cell r="U224">
            <v>24.86</v>
          </cell>
          <cell r="V224">
            <v>71.08</v>
          </cell>
          <cell r="AJ224">
            <v>781.14</v>
          </cell>
          <cell r="AK224">
            <v>466.96999999999997</v>
          </cell>
          <cell r="AO224">
            <v>52.76</v>
          </cell>
          <cell r="AP224">
            <v>45.78</v>
          </cell>
          <cell r="AT224">
            <v>3.4</v>
          </cell>
          <cell r="AY224">
            <v>47.65</v>
          </cell>
          <cell r="BD224">
            <v>83.39</v>
          </cell>
          <cell r="BE224">
            <v>-45.52000000000001</v>
          </cell>
          <cell r="BI224">
            <v>1671.21</v>
          </cell>
          <cell r="BN224">
            <v>221.24</v>
          </cell>
          <cell r="BO224">
            <v>1297.716206896029</v>
          </cell>
          <cell r="BX224">
            <v>256.98</v>
          </cell>
          <cell r="BY224">
            <v>414.16999999999996</v>
          </cell>
        </row>
        <row r="225">
          <cell r="F225">
            <v>1750.92</v>
          </cell>
          <cell r="G225">
            <v>2111.5575862057817</v>
          </cell>
          <cell r="K225">
            <v>1863.7</v>
          </cell>
          <cell r="P225">
            <v>1326.61</v>
          </cell>
          <cell r="Q225">
            <v>1172.78</v>
          </cell>
          <cell r="U225">
            <v>75.790000000000006</v>
          </cell>
          <cell r="V225">
            <v>21.94</v>
          </cell>
          <cell r="Z225">
            <v>2416.91</v>
          </cell>
          <cell r="AA225">
            <v>2377.0899999999997</v>
          </cell>
          <cell r="AJ225">
            <v>2227.2199999999998</v>
          </cell>
          <cell r="AK225">
            <v>1371.55</v>
          </cell>
          <cell r="AO225">
            <v>108.27</v>
          </cell>
          <cell r="AP225">
            <v>89.47999999999999</v>
          </cell>
          <cell r="AT225">
            <v>5.41</v>
          </cell>
          <cell r="AY225">
            <v>128.9</v>
          </cell>
          <cell r="BD225">
            <v>259.83999999999997</v>
          </cell>
          <cell r="BE225">
            <v>38.110000000000007</v>
          </cell>
          <cell r="BI225">
            <v>3124.02</v>
          </cell>
          <cell r="BJ225">
            <v>404.93</v>
          </cell>
          <cell r="BN225">
            <v>365.22</v>
          </cell>
          <cell r="BO225">
            <v>3298.9206896537275</v>
          </cell>
          <cell r="BX225">
            <v>655.25</v>
          </cell>
          <cell r="BY225">
            <v>862.45</v>
          </cell>
          <cell r="CC225">
            <v>859.34</v>
          </cell>
          <cell r="CD225">
            <v>2017.33</v>
          </cell>
        </row>
        <row r="226">
          <cell r="F226">
            <v>2455.94</v>
          </cell>
          <cell r="G226">
            <v>3132.6824137913668</v>
          </cell>
          <cell r="K226">
            <v>2754.5</v>
          </cell>
          <cell r="P226">
            <v>2831.55</v>
          </cell>
          <cell r="Q226">
            <v>2450.81</v>
          </cell>
          <cell r="U226">
            <v>143.41</v>
          </cell>
          <cell r="V226">
            <v>54.65</v>
          </cell>
          <cell r="Z226">
            <v>2700.86</v>
          </cell>
          <cell r="AA226">
            <v>2695.1499999999996</v>
          </cell>
          <cell r="AE226">
            <v>208.49</v>
          </cell>
          <cell r="AF226">
            <v>278.84000000000003</v>
          </cell>
          <cell r="AJ226">
            <v>3978.21</v>
          </cell>
          <cell r="AK226">
            <v>2837.41</v>
          </cell>
          <cell r="AO226">
            <v>62.73</v>
          </cell>
          <cell r="AP226">
            <v>59.699999999999989</v>
          </cell>
          <cell r="AY226">
            <v>211.39</v>
          </cell>
          <cell r="BD226">
            <v>530.12</v>
          </cell>
          <cell r="BE226">
            <v>-295.32</v>
          </cell>
          <cell r="BI226">
            <v>6454.07</v>
          </cell>
          <cell r="BJ226">
            <v>5873.4400000000005</v>
          </cell>
          <cell r="BN226">
            <v>385.24</v>
          </cell>
          <cell r="BO226">
            <v>5202.7631034458509</v>
          </cell>
          <cell r="BX226">
            <v>992.01</v>
          </cell>
          <cell r="BY226">
            <v>1874.8300000000002</v>
          </cell>
          <cell r="CC226">
            <v>1544.7</v>
          </cell>
          <cell r="CD226">
            <v>1883.74</v>
          </cell>
        </row>
        <row r="227">
          <cell r="F227">
            <v>472.47</v>
          </cell>
          <cell r="G227">
            <v>672.79793103415409</v>
          </cell>
          <cell r="K227">
            <v>756.63</v>
          </cell>
          <cell r="P227">
            <v>866.19</v>
          </cell>
          <cell r="Q227">
            <v>794.28</v>
          </cell>
          <cell r="U227">
            <v>47.93</v>
          </cell>
          <cell r="V227">
            <v>19.260000000000002</v>
          </cell>
          <cell r="AJ227">
            <v>1540.65</v>
          </cell>
          <cell r="AK227">
            <v>952.75999999999976</v>
          </cell>
          <cell r="AO227">
            <v>102.71</v>
          </cell>
          <cell r="AP227">
            <v>90.420000000000016</v>
          </cell>
          <cell r="AT227">
            <v>6.85</v>
          </cell>
          <cell r="AY227">
            <v>106.13</v>
          </cell>
          <cell r="BD227">
            <v>246.5</v>
          </cell>
          <cell r="BE227">
            <v>-68.04000000000002</v>
          </cell>
          <cell r="BI227">
            <v>3406.56</v>
          </cell>
          <cell r="BJ227">
            <v>6411.59</v>
          </cell>
          <cell r="BN227">
            <v>311.55</v>
          </cell>
          <cell r="BO227">
            <v>1682.4810344821292</v>
          </cell>
          <cell r="BX227">
            <v>523.82000000000005</v>
          </cell>
          <cell r="BY227">
            <v>727.36</v>
          </cell>
        </row>
        <row r="228">
          <cell r="F228">
            <v>232.96</v>
          </cell>
          <cell r="G228">
            <v>173.41000000000003</v>
          </cell>
          <cell r="K228">
            <v>510.45</v>
          </cell>
          <cell r="P228">
            <v>558.41</v>
          </cell>
          <cell r="Q228">
            <v>515.57999999999993</v>
          </cell>
          <cell r="U228">
            <v>23.98</v>
          </cell>
          <cell r="V228">
            <v>9.23</v>
          </cell>
          <cell r="AJ228">
            <v>791.36</v>
          </cell>
          <cell r="AK228">
            <v>482.77</v>
          </cell>
          <cell r="AO228">
            <v>51.39</v>
          </cell>
          <cell r="AP228">
            <v>45.600000000000009</v>
          </cell>
          <cell r="AT228">
            <v>3.43</v>
          </cell>
          <cell r="AY228">
            <v>47.96</v>
          </cell>
          <cell r="BD228">
            <v>83.93</v>
          </cell>
          <cell r="BE228">
            <v>-45.960000000000008</v>
          </cell>
          <cell r="BI228">
            <v>1690.64</v>
          </cell>
          <cell r="BJ228">
            <v>8014.1500000000015</v>
          </cell>
          <cell r="BN228">
            <v>208.97</v>
          </cell>
          <cell r="BO228">
            <v>865.45</v>
          </cell>
          <cell r="BX228">
            <v>253.51</v>
          </cell>
          <cell r="BY228">
            <v>454.23999999999995</v>
          </cell>
        </row>
        <row r="229">
          <cell r="F229">
            <v>238.56</v>
          </cell>
          <cell r="G229">
            <v>191.29</v>
          </cell>
          <cell r="K229">
            <v>316.95</v>
          </cell>
          <cell r="P229">
            <v>429.41</v>
          </cell>
          <cell r="Q229">
            <v>363.52</v>
          </cell>
          <cell r="U229">
            <v>23.86</v>
          </cell>
          <cell r="V229">
            <v>9.23</v>
          </cell>
          <cell r="AJ229">
            <v>788.96</v>
          </cell>
          <cell r="AK229">
            <v>490.46</v>
          </cell>
          <cell r="AO229">
            <v>52.82</v>
          </cell>
          <cell r="AP229">
            <v>45.600000000000009</v>
          </cell>
          <cell r="AT229">
            <v>3.41</v>
          </cell>
          <cell r="AY229">
            <v>47.71</v>
          </cell>
          <cell r="BD229">
            <v>83.5</v>
          </cell>
          <cell r="BE229">
            <v>-45.610000000000007</v>
          </cell>
          <cell r="BI229">
            <v>1763.65</v>
          </cell>
          <cell r="BJ229">
            <v>3517.42</v>
          </cell>
          <cell r="BN229">
            <v>146.55000000000001</v>
          </cell>
          <cell r="BO229">
            <v>570.19000000000005</v>
          </cell>
          <cell r="BX229">
            <v>253.9</v>
          </cell>
          <cell r="BY229">
            <v>445.32000000000005</v>
          </cell>
        </row>
        <row r="230">
          <cell r="F230">
            <v>679.7</v>
          </cell>
          <cell r="G230">
            <v>880.71931034434976</v>
          </cell>
          <cell r="K230">
            <v>1270.54</v>
          </cell>
          <cell r="P230">
            <v>1470.45</v>
          </cell>
          <cell r="Q230">
            <v>1329.32</v>
          </cell>
          <cell r="U230">
            <v>51.64</v>
          </cell>
          <cell r="V230">
            <v>24.180000000000003</v>
          </cell>
          <cell r="AJ230">
            <v>2038.02</v>
          </cell>
          <cell r="AK230">
            <v>3922.4900000000002</v>
          </cell>
          <cell r="AO230">
            <v>78.91</v>
          </cell>
          <cell r="AP230">
            <v>67.64</v>
          </cell>
          <cell r="AT230">
            <v>4.6399999999999997</v>
          </cell>
          <cell r="AY230">
            <v>112.68</v>
          </cell>
          <cell r="BD230">
            <v>464.79</v>
          </cell>
          <cell r="BE230">
            <v>-55.34</v>
          </cell>
          <cell r="BI230">
            <v>4675.05</v>
          </cell>
          <cell r="BJ230">
            <v>5200.26</v>
          </cell>
          <cell r="BN230">
            <v>763.93</v>
          </cell>
          <cell r="BO230">
            <v>2833.4037931023081</v>
          </cell>
          <cell r="BS230">
            <v>0.56000000000000005</v>
          </cell>
          <cell r="BX230">
            <v>670.18</v>
          </cell>
          <cell r="BY230">
            <v>1355.2800000000002</v>
          </cell>
        </row>
        <row r="231">
          <cell r="F231">
            <v>715.68</v>
          </cell>
          <cell r="G231">
            <v>936.39827586157253</v>
          </cell>
          <cell r="K231">
            <v>1408.99</v>
          </cell>
          <cell r="P231">
            <v>1261.3800000000001</v>
          </cell>
          <cell r="Q231">
            <v>1105.27</v>
          </cell>
          <cell r="U231">
            <v>65.489999999999995</v>
          </cell>
          <cell r="V231">
            <v>25.189999999999998</v>
          </cell>
          <cell r="AJ231">
            <v>1869.71</v>
          </cell>
          <cell r="AK231">
            <v>1156.45</v>
          </cell>
          <cell r="AO231">
            <v>138.66</v>
          </cell>
          <cell r="AP231">
            <v>122.41</v>
          </cell>
          <cell r="AT231">
            <v>8.9499999999999993</v>
          </cell>
          <cell r="AY231">
            <v>787.25</v>
          </cell>
          <cell r="BD231">
            <v>447.3</v>
          </cell>
          <cell r="BE231">
            <v>194.36</v>
          </cell>
          <cell r="BI231">
            <v>3770.73</v>
          </cell>
          <cell r="BJ231">
            <v>21385.040000000001</v>
          </cell>
          <cell r="BN231">
            <v>809.61</v>
          </cell>
          <cell r="BO231">
            <v>3008.7389655160564</v>
          </cell>
          <cell r="BX231">
            <v>711.21</v>
          </cell>
          <cell r="BY231">
            <v>852.05</v>
          </cell>
        </row>
        <row r="232">
          <cell r="F232">
            <v>472.88</v>
          </cell>
          <cell r="G232">
            <v>640.97034482725667</v>
          </cell>
          <cell r="K232">
            <v>877.03</v>
          </cell>
          <cell r="P232">
            <v>890.78</v>
          </cell>
          <cell r="Q232">
            <v>819.41999999999985</v>
          </cell>
          <cell r="U232">
            <v>41.02</v>
          </cell>
          <cell r="V232">
            <v>15.8</v>
          </cell>
          <cell r="AJ232">
            <v>1179.46</v>
          </cell>
          <cell r="AK232">
            <v>721.18000000000006</v>
          </cell>
          <cell r="AO232">
            <v>87.98</v>
          </cell>
          <cell r="AP232">
            <v>76.63</v>
          </cell>
          <cell r="AT232">
            <v>5.5</v>
          </cell>
          <cell r="AY232">
            <v>525.12</v>
          </cell>
          <cell r="BD232">
            <v>225.44</v>
          </cell>
          <cell r="BE232">
            <v>-47.100000000000009</v>
          </cell>
          <cell r="BI232">
            <v>2155.46</v>
          </cell>
          <cell r="BJ232">
            <v>7156.0400000000009</v>
          </cell>
          <cell r="BN232">
            <v>475.63</v>
          </cell>
          <cell r="BO232">
            <v>2047.1627586198872</v>
          </cell>
          <cell r="BX232">
            <v>428.89</v>
          </cell>
          <cell r="BY232">
            <v>801.58999999999992</v>
          </cell>
        </row>
        <row r="233">
          <cell r="F233">
            <v>700.3</v>
          </cell>
          <cell r="G233">
            <v>943.39758620640828</v>
          </cell>
          <cell r="K233">
            <v>2020.62</v>
          </cell>
          <cell r="P233">
            <v>1431.83</v>
          </cell>
          <cell r="Q233">
            <v>1272.4599999999998</v>
          </cell>
          <cell r="U233">
            <v>65.069999999999993</v>
          </cell>
          <cell r="V233">
            <v>25.360000000000003</v>
          </cell>
          <cell r="AJ233">
            <v>1864.5</v>
          </cell>
          <cell r="AK233">
            <v>1161.9000000000001</v>
          </cell>
          <cell r="AO233">
            <v>138.28</v>
          </cell>
          <cell r="AP233">
            <v>119.92999999999999</v>
          </cell>
          <cell r="AT233">
            <v>8.92</v>
          </cell>
          <cell r="AY233">
            <v>785.05</v>
          </cell>
          <cell r="BD233">
            <v>450.51</v>
          </cell>
          <cell r="BE233">
            <v>-51.259999999999991</v>
          </cell>
          <cell r="BI233">
            <v>3238.35</v>
          </cell>
          <cell r="BJ233">
            <v>15974.56</v>
          </cell>
          <cell r="BN233">
            <v>539.72</v>
          </cell>
          <cell r="BO233">
            <v>3895.4465517225935</v>
          </cell>
          <cell r="BX233">
            <v>709.22</v>
          </cell>
          <cell r="BY233">
            <v>575.96</v>
          </cell>
        </row>
        <row r="234">
          <cell r="F234">
            <v>1461.39</v>
          </cell>
          <cell r="G234">
            <v>1833.2934482748888</v>
          </cell>
          <cell r="K234">
            <v>1625.59</v>
          </cell>
          <cell r="P234">
            <v>1000.75</v>
          </cell>
          <cell r="Q234">
            <v>910.46</v>
          </cell>
          <cell r="U234">
            <v>39.36</v>
          </cell>
          <cell r="V234">
            <v>8.99</v>
          </cell>
          <cell r="Z234">
            <v>1385.08</v>
          </cell>
          <cell r="AA234">
            <v>1382.48</v>
          </cell>
          <cell r="AE234">
            <v>48.76</v>
          </cell>
          <cell r="AF234">
            <v>55.76</v>
          </cell>
          <cell r="AJ234">
            <v>1736.21</v>
          </cell>
          <cell r="AK234">
            <v>1030.2399999999998</v>
          </cell>
          <cell r="AO234">
            <v>69.400000000000006</v>
          </cell>
          <cell r="AP234">
            <v>59.89</v>
          </cell>
          <cell r="AT234">
            <v>3.57</v>
          </cell>
          <cell r="AY234">
            <v>103.07</v>
          </cell>
          <cell r="BD234">
            <v>163.80000000000001</v>
          </cell>
          <cell r="BE234">
            <v>960.40000000000009</v>
          </cell>
          <cell r="BI234">
            <v>2554.37</v>
          </cell>
          <cell r="BJ234">
            <v>5222.9900000000007</v>
          </cell>
          <cell r="BN234">
            <v>217.81</v>
          </cell>
          <cell r="BO234">
            <v>2787.8541379298126</v>
          </cell>
          <cell r="BS234">
            <v>0.51</v>
          </cell>
          <cell r="BX234">
            <v>922.44</v>
          </cell>
          <cell r="BY234">
            <v>2467.1</v>
          </cell>
          <cell r="CC234">
            <v>857.02</v>
          </cell>
          <cell r="CD234">
            <v>1368.6399999999999</v>
          </cell>
        </row>
        <row r="235">
          <cell r="F235">
            <v>2309.11</v>
          </cell>
          <cell r="G235">
            <v>2062.2599999999998</v>
          </cell>
          <cell r="K235">
            <v>3515.48</v>
          </cell>
          <cell r="P235">
            <v>2412.73</v>
          </cell>
          <cell r="Q235">
            <v>2047.68</v>
          </cell>
          <cell r="U235">
            <v>118.42</v>
          </cell>
          <cell r="V235">
            <v>21.119999999999997</v>
          </cell>
          <cell r="Z235">
            <v>2827.5</v>
          </cell>
          <cell r="AA235">
            <v>2821.0299999999997</v>
          </cell>
          <cell r="AE235">
            <v>45.6</v>
          </cell>
          <cell r="AF235">
            <v>55.83</v>
          </cell>
          <cell r="AJ235">
            <v>2982.61</v>
          </cell>
          <cell r="AK235">
            <v>2397.6799999999998</v>
          </cell>
          <cell r="AO235">
            <v>251.63</v>
          </cell>
          <cell r="AP235">
            <v>215.52000000000004</v>
          </cell>
          <cell r="AT235">
            <v>7.4</v>
          </cell>
          <cell r="AY235">
            <v>177.62</v>
          </cell>
          <cell r="BD235">
            <v>259.04000000000002</v>
          </cell>
          <cell r="BE235">
            <v>1603.9800000000002</v>
          </cell>
          <cell r="BI235">
            <v>3641.3</v>
          </cell>
          <cell r="BJ235">
            <v>97.550000000000011</v>
          </cell>
          <cell r="BN235">
            <v>614.28</v>
          </cell>
          <cell r="BO235">
            <v>6018.1099999999988</v>
          </cell>
          <cell r="BX235">
            <v>925.13</v>
          </cell>
          <cell r="BY235">
            <v>1009.4000000000001</v>
          </cell>
          <cell r="CC235">
            <v>1185.73</v>
          </cell>
          <cell r="CD235">
            <v>1413.1699999999998</v>
          </cell>
        </row>
        <row r="236">
          <cell r="F236">
            <v>458.34</v>
          </cell>
          <cell r="G236">
            <v>494.75</v>
          </cell>
          <cell r="K236">
            <v>1250.76</v>
          </cell>
          <cell r="P236">
            <v>886.3</v>
          </cell>
          <cell r="Q236">
            <v>819.83</v>
          </cell>
          <cell r="U236">
            <v>44.18</v>
          </cell>
          <cell r="V236">
            <v>15.01</v>
          </cell>
          <cell r="AJ236">
            <v>1234.2</v>
          </cell>
          <cell r="AK236">
            <v>754.83999999999992</v>
          </cell>
          <cell r="AO236">
            <v>102.16</v>
          </cell>
          <cell r="AP236">
            <v>88.51</v>
          </cell>
          <cell r="AT236">
            <v>5.52</v>
          </cell>
          <cell r="AY236">
            <v>74.55</v>
          </cell>
          <cell r="BD236">
            <v>223.65</v>
          </cell>
          <cell r="BE236">
            <v>1081.9999999999998</v>
          </cell>
          <cell r="BI236">
            <v>2344.15</v>
          </cell>
          <cell r="BJ236">
            <v>6900.4699999999993</v>
          </cell>
          <cell r="BN236">
            <v>339.61</v>
          </cell>
          <cell r="BO236">
            <v>2046.46</v>
          </cell>
          <cell r="BX236">
            <v>430.73</v>
          </cell>
          <cell r="BY236">
            <v>529.94000000000005</v>
          </cell>
        </row>
        <row r="237">
          <cell r="F237">
            <v>461.84</v>
          </cell>
          <cell r="G237">
            <v>588.550689654851</v>
          </cell>
          <cell r="K237">
            <v>1217.83</v>
          </cell>
          <cell r="P237">
            <v>764.24</v>
          </cell>
          <cell r="Q237">
            <v>655.15000000000009</v>
          </cell>
          <cell r="U237">
            <v>43.98</v>
          </cell>
          <cell r="V237">
            <v>15.1</v>
          </cell>
          <cell r="AJ237">
            <v>1228.83</v>
          </cell>
          <cell r="AK237">
            <v>746.71</v>
          </cell>
          <cell r="AO237">
            <v>101.72</v>
          </cell>
          <cell r="AP237">
            <v>88.080000000000013</v>
          </cell>
          <cell r="AT237">
            <v>5.5</v>
          </cell>
          <cell r="AY237">
            <v>74.22</v>
          </cell>
          <cell r="BD237">
            <v>225.42</v>
          </cell>
          <cell r="BE237">
            <v>1052.94</v>
          </cell>
          <cell r="BI237">
            <v>2479.65</v>
          </cell>
          <cell r="BJ237">
            <v>73.97</v>
          </cell>
          <cell r="BN237">
            <v>335.39</v>
          </cell>
          <cell r="BO237">
            <v>2189.859310343918</v>
          </cell>
          <cell r="BX237">
            <v>428.85</v>
          </cell>
          <cell r="BY237">
            <v>663.54000000000008</v>
          </cell>
        </row>
        <row r="238">
          <cell r="F238">
            <v>911.92</v>
          </cell>
          <cell r="G238">
            <v>1190.2893103441879</v>
          </cell>
          <cell r="K238">
            <v>1829.62</v>
          </cell>
          <cell r="P238">
            <v>1904.65</v>
          </cell>
          <cell r="Q238">
            <v>1657.37</v>
          </cell>
          <cell r="U238">
            <v>89.21</v>
          </cell>
          <cell r="V238">
            <v>33.119999999999997</v>
          </cell>
          <cell r="AJ238">
            <v>2539.5300000000002</v>
          </cell>
          <cell r="AK238">
            <v>1625.78</v>
          </cell>
          <cell r="AO238">
            <v>202.01</v>
          </cell>
          <cell r="AP238">
            <v>176.59</v>
          </cell>
          <cell r="AT238">
            <v>11.54</v>
          </cell>
          <cell r="AY238">
            <v>150.06</v>
          </cell>
          <cell r="BD238">
            <v>756.09</v>
          </cell>
          <cell r="BE238">
            <v>3651.1600000000008</v>
          </cell>
          <cell r="BI238">
            <v>5569.66</v>
          </cell>
          <cell r="BJ238">
            <v>3627.34</v>
          </cell>
          <cell r="BN238">
            <v>600.25</v>
          </cell>
          <cell r="BO238">
            <v>3581.5320689640425</v>
          </cell>
          <cell r="BX238">
            <v>917.7</v>
          </cell>
          <cell r="BY238">
            <v>1238</v>
          </cell>
        </row>
        <row r="239">
          <cell r="F239">
            <v>466.17</v>
          </cell>
          <cell r="G239">
            <v>511.19</v>
          </cell>
          <cell r="K239">
            <v>530.37</v>
          </cell>
          <cell r="P239">
            <v>993.75</v>
          </cell>
          <cell r="Q239">
            <v>875.84</v>
          </cell>
          <cell r="U239">
            <v>42.91</v>
          </cell>
          <cell r="V239">
            <v>15.780000000000001</v>
          </cell>
          <cell r="AJ239">
            <v>1253.3599999999999</v>
          </cell>
          <cell r="AK239">
            <v>760.88000000000011</v>
          </cell>
          <cell r="AO239">
            <v>97.7</v>
          </cell>
          <cell r="AP239">
            <v>84.06</v>
          </cell>
          <cell r="AT239">
            <v>5.58</v>
          </cell>
          <cell r="AY239">
            <v>75.37</v>
          </cell>
          <cell r="BD239">
            <v>226.11</v>
          </cell>
          <cell r="BE239">
            <v>1080.47</v>
          </cell>
          <cell r="BI239">
            <v>2922.64</v>
          </cell>
          <cell r="BJ239">
            <v>5833.56</v>
          </cell>
          <cell r="BN239">
            <v>351.72</v>
          </cell>
          <cell r="BO239">
            <v>1103.02</v>
          </cell>
          <cell r="BX239">
            <v>429.88</v>
          </cell>
          <cell r="BY239">
            <v>550.72</v>
          </cell>
        </row>
        <row r="240">
          <cell r="F240">
            <v>1247.7</v>
          </cell>
          <cell r="G240">
            <v>1723.4910344818918</v>
          </cell>
          <cell r="K240">
            <v>2413.37</v>
          </cell>
          <cell r="P240">
            <v>1545.59</v>
          </cell>
          <cell r="Q240">
            <v>1384.42</v>
          </cell>
          <cell r="U240">
            <v>34.54</v>
          </cell>
          <cell r="AJ240">
            <v>2029.13</v>
          </cell>
          <cell r="AK240">
            <v>1226.17</v>
          </cell>
          <cell r="AO240">
            <v>151.11000000000001</v>
          </cell>
          <cell r="AP240">
            <v>131.11000000000001</v>
          </cell>
          <cell r="AT240">
            <v>8.6300000000000008</v>
          </cell>
          <cell r="AY240">
            <v>207.23</v>
          </cell>
          <cell r="BD240">
            <v>168.37</v>
          </cell>
          <cell r="BE240">
            <v>-130.63000000000002</v>
          </cell>
          <cell r="BI240">
            <v>2763.07</v>
          </cell>
          <cell r="BJ240">
            <v>7004.17</v>
          </cell>
          <cell r="BN240">
            <v>479.22</v>
          </cell>
          <cell r="BO240">
            <v>4576.1324137913343</v>
          </cell>
          <cell r="BX240">
            <v>595.79</v>
          </cell>
          <cell r="BY240">
            <v>748.15000000000009</v>
          </cell>
        </row>
        <row r="241">
          <cell r="F241">
            <v>937.9</v>
          </cell>
          <cell r="G241">
            <v>615.84</v>
          </cell>
          <cell r="K241">
            <v>1510.87</v>
          </cell>
          <cell r="P241">
            <v>1006.11</v>
          </cell>
          <cell r="Q241">
            <v>863.60000000000014</v>
          </cell>
          <cell r="U241">
            <v>64.8</v>
          </cell>
          <cell r="V241">
            <v>15.260000000000002</v>
          </cell>
          <cell r="Z241">
            <v>570.41999999999996</v>
          </cell>
          <cell r="AA241">
            <v>570.5</v>
          </cell>
          <cell r="AJ241">
            <v>1374.45</v>
          </cell>
          <cell r="AK241">
            <v>792.2600000000001</v>
          </cell>
          <cell r="AO241">
            <v>98.91</v>
          </cell>
          <cell r="AP241">
            <v>84.779999999999987</v>
          </cell>
          <cell r="AT241">
            <v>3.41</v>
          </cell>
          <cell r="AY241">
            <v>57.98</v>
          </cell>
          <cell r="BD241">
            <v>68.209999999999994</v>
          </cell>
          <cell r="BE241">
            <v>-118.78999999999999</v>
          </cell>
          <cell r="BI241">
            <v>1981.53</v>
          </cell>
          <cell r="BJ241">
            <v>1097.8800000000001</v>
          </cell>
          <cell r="BN241">
            <v>317.18</v>
          </cell>
          <cell r="BO241">
            <v>2224.506551723739</v>
          </cell>
          <cell r="BX241">
            <v>416.09</v>
          </cell>
          <cell r="BY241">
            <v>448.29999999999995</v>
          </cell>
          <cell r="CC241">
            <v>534.77</v>
          </cell>
          <cell r="CD241">
            <v>328.07</v>
          </cell>
        </row>
        <row r="242">
          <cell r="F242">
            <v>494.32</v>
          </cell>
          <cell r="G242">
            <v>646.26068965482943</v>
          </cell>
          <cell r="K242">
            <v>776.03</v>
          </cell>
          <cell r="P242">
            <v>858.42</v>
          </cell>
          <cell r="Q242">
            <v>775.21</v>
          </cell>
          <cell r="U242">
            <v>44.03</v>
          </cell>
          <cell r="V242">
            <v>15.79</v>
          </cell>
          <cell r="AJ242">
            <v>1216.45</v>
          </cell>
          <cell r="AK242">
            <v>749.89</v>
          </cell>
          <cell r="AO242">
            <v>96.33</v>
          </cell>
          <cell r="AP242">
            <v>84.18</v>
          </cell>
          <cell r="AT242">
            <v>5.5</v>
          </cell>
          <cell r="AY242">
            <v>74.31</v>
          </cell>
          <cell r="BD242">
            <v>225.68</v>
          </cell>
          <cell r="BE242">
            <v>1085.1099999999999</v>
          </cell>
          <cell r="BI242">
            <v>2763.15</v>
          </cell>
          <cell r="BJ242">
            <v>4826.82</v>
          </cell>
          <cell r="BN242">
            <v>271.08</v>
          </cell>
          <cell r="BO242">
            <v>1601.9210344821074</v>
          </cell>
          <cell r="BX242">
            <v>398.65</v>
          </cell>
          <cell r="BY242">
            <v>714.0100000000001</v>
          </cell>
        </row>
        <row r="243">
          <cell r="F243">
            <v>287.26</v>
          </cell>
          <cell r="G243">
            <v>365.14965517221424</v>
          </cell>
          <cell r="K243">
            <v>729.19</v>
          </cell>
          <cell r="P243">
            <v>273.19</v>
          </cell>
          <cell r="Q243">
            <v>281.7</v>
          </cell>
          <cell r="U243">
            <v>21.88</v>
          </cell>
          <cell r="V243">
            <v>17.38</v>
          </cell>
          <cell r="AJ243">
            <v>790.89</v>
          </cell>
          <cell r="AK243">
            <v>538.61</v>
          </cell>
          <cell r="AY243">
            <v>288.2</v>
          </cell>
          <cell r="BD243">
            <v>84.4</v>
          </cell>
          <cell r="BE243">
            <v>1107.29</v>
          </cell>
          <cell r="BI243">
            <v>1625.36</v>
          </cell>
          <cell r="BJ243">
            <v>4964.24</v>
          </cell>
          <cell r="BN243">
            <v>301.32</v>
          </cell>
          <cell r="BO243">
            <v>2419.1631034472516</v>
          </cell>
          <cell r="BX243">
            <v>634.78</v>
          </cell>
          <cell r="BY243">
            <v>1282.54</v>
          </cell>
        </row>
        <row r="244">
          <cell r="F244">
            <v>471.06</v>
          </cell>
          <cell r="G244">
            <v>610.75275862036221</v>
          </cell>
          <cell r="K244">
            <v>633.59</v>
          </cell>
          <cell r="P244">
            <v>782.35</v>
          </cell>
          <cell r="Q244">
            <v>695.5</v>
          </cell>
          <cell r="U244">
            <v>44.08</v>
          </cell>
          <cell r="V244">
            <v>15.79</v>
          </cell>
          <cell r="AJ244">
            <v>1242.3900000000001</v>
          </cell>
          <cell r="AK244">
            <v>756.77</v>
          </cell>
          <cell r="AO244">
            <v>96.42</v>
          </cell>
          <cell r="AP244">
            <v>84.18</v>
          </cell>
          <cell r="AT244">
            <v>5.51</v>
          </cell>
          <cell r="AY244">
            <v>77.13</v>
          </cell>
          <cell r="BD244">
            <v>225.89</v>
          </cell>
          <cell r="BE244">
            <v>1073</v>
          </cell>
          <cell r="BI244">
            <v>2771.27</v>
          </cell>
          <cell r="BJ244">
            <v>8685.4700000000012</v>
          </cell>
          <cell r="BN244">
            <v>269.95999999999998</v>
          </cell>
          <cell r="BO244">
            <v>1272.0799999994815</v>
          </cell>
          <cell r="BX244">
            <v>424.23</v>
          </cell>
          <cell r="BY244">
            <v>760.01999999999987</v>
          </cell>
        </row>
        <row r="245">
          <cell r="F245">
            <v>471.68</v>
          </cell>
          <cell r="G245">
            <v>463.44</v>
          </cell>
          <cell r="K245">
            <v>817.22</v>
          </cell>
          <cell r="P245">
            <v>968.05</v>
          </cell>
          <cell r="Q245">
            <v>800.56999999999994</v>
          </cell>
          <cell r="U245">
            <v>43.88</v>
          </cell>
          <cell r="V245">
            <v>15.79</v>
          </cell>
          <cell r="AJ245">
            <v>1228.57</v>
          </cell>
          <cell r="AK245">
            <v>3036.28</v>
          </cell>
          <cell r="AO245">
            <v>95.98</v>
          </cell>
          <cell r="AP245">
            <v>84.06</v>
          </cell>
          <cell r="AT245">
            <v>5.48</v>
          </cell>
          <cell r="AY245">
            <v>74.040000000000006</v>
          </cell>
          <cell r="BD245">
            <v>224.87</v>
          </cell>
          <cell r="BE245">
            <v>1046.6400000000001</v>
          </cell>
          <cell r="BI245">
            <v>2717.67</v>
          </cell>
          <cell r="BJ245">
            <v>6487.0900000000011</v>
          </cell>
          <cell r="BN245">
            <v>271.49</v>
          </cell>
          <cell r="BO245">
            <v>1699.7599999999998</v>
          </cell>
          <cell r="BX245">
            <v>425.06</v>
          </cell>
          <cell r="BY245">
            <v>739.25000000000011</v>
          </cell>
        </row>
        <row r="246">
          <cell r="F246">
            <v>1977.41</v>
          </cell>
          <cell r="G246">
            <v>2382.8875862055875</v>
          </cell>
          <cell r="K246">
            <v>1755.77</v>
          </cell>
          <cell r="P246">
            <v>1777.5</v>
          </cell>
          <cell r="Q246">
            <v>1545.6</v>
          </cell>
          <cell r="U246">
            <v>69.540000000000006</v>
          </cell>
          <cell r="V246">
            <v>14.240000000000002</v>
          </cell>
          <cell r="Z246">
            <v>638.69000000000005</v>
          </cell>
          <cell r="AA246">
            <v>792.36000000000013</v>
          </cell>
          <cell r="AJ246">
            <v>2016.53</v>
          </cell>
          <cell r="AK246">
            <v>1168.2</v>
          </cell>
          <cell r="AO246">
            <v>108.65</v>
          </cell>
          <cell r="AP246">
            <v>94.820000000000007</v>
          </cell>
          <cell r="AT246">
            <v>4.3499999999999996</v>
          </cell>
          <cell r="AY246">
            <v>208.61</v>
          </cell>
          <cell r="BD246">
            <v>108.65</v>
          </cell>
          <cell r="BE246">
            <v>540.70000000000005</v>
          </cell>
          <cell r="BI246">
            <v>2181.67</v>
          </cell>
          <cell r="BJ246">
            <v>84.820000000000007</v>
          </cell>
          <cell r="BN246">
            <v>408.52</v>
          </cell>
          <cell r="BO246">
            <v>3061.1479310330842</v>
          </cell>
          <cell r="BX246">
            <v>521.52</v>
          </cell>
          <cell r="BY246">
            <v>810.49</v>
          </cell>
          <cell r="CC246">
            <v>541.65</v>
          </cell>
          <cell r="CD246">
            <v>990.1099999999999</v>
          </cell>
        </row>
        <row r="247">
          <cell r="F247">
            <v>457.19</v>
          </cell>
          <cell r="G247">
            <v>577.38448275830365</v>
          </cell>
          <cell r="K247">
            <v>1245.3399999999999</v>
          </cell>
          <cell r="P247">
            <v>1006.93</v>
          </cell>
          <cell r="Q247">
            <v>961.91999999999985</v>
          </cell>
          <cell r="U247">
            <v>47.68</v>
          </cell>
          <cell r="V247">
            <v>16.400000000000002</v>
          </cell>
          <cell r="AJ247">
            <v>1357.54</v>
          </cell>
          <cell r="AK247">
            <v>812.81</v>
          </cell>
          <cell r="AO247">
            <v>120.61</v>
          </cell>
          <cell r="AP247">
            <v>104.23</v>
          </cell>
          <cell r="AT247">
            <v>5.61</v>
          </cell>
          <cell r="AY247">
            <v>84.14</v>
          </cell>
          <cell r="BD247">
            <v>201.95</v>
          </cell>
          <cell r="BE247">
            <v>344.26000000000005</v>
          </cell>
          <cell r="BI247">
            <v>2215.8200000000002</v>
          </cell>
          <cell r="BJ247">
            <v>44696.33</v>
          </cell>
          <cell r="BN247">
            <v>266.45999999999998</v>
          </cell>
          <cell r="BO247">
            <v>2220.5482758611302</v>
          </cell>
          <cell r="BX247">
            <v>347.8</v>
          </cell>
          <cell r="BY247">
            <v>1358.2600000000002</v>
          </cell>
        </row>
        <row r="248">
          <cell r="F248">
            <v>511.49</v>
          </cell>
          <cell r="G248">
            <v>472.01000000000005</v>
          </cell>
          <cell r="K248">
            <v>1061.3399999999999</v>
          </cell>
          <cell r="P248">
            <v>1246.75</v>
          </cell>
          <cell r="Q248">
            <v>1003.8500000000001</v>
          </cell>
          <cell r="U248">
            <v>54.35</v>
          </cell>
          <cell r="V248">
            <v>20.02</v>
          </cell>
          <cell r="AJ248">
            <v>1412.99</v>
          </cell>
          <cell r="AK248">
            <v>847.54</v>
          </cell>
          <cell r="AO248">
            <v>127.87</v>
          </cell>
          <cell r="AP248">
            <v>112.06</v>
          </cell>
          <cell r="AT248">
            <v>6.39</v>
          </cell>
          <cell r="AY248">
            <v>86.31</v>
          </cell>
          <cell r="BD248">
            <v>226.97</v>
          </cell>
          <cell r="BE248">
            <v>1041.04</v>
          </cell>
          <cell r="BI248">
            <v>2368.83</v>
          </cell>
          <cell r="BN248">
            <v>473.13</v>
          </cell>
          <cell r="BO248">
            <v>2202.7199999999998</v>
          </cell>
          <cell r="BX248">
            <v>444.36</v>
          </cell>
          <cell r="BY248">
            <v>589.32999999999993</v>
          </cell>
        </row>
        <row r="249">
          <cell r="F249">
            <v>558.47</v>
          </cell>
          <cell r="G249">
            <v>486.08000000000004</v>
          </cell>
          <cell r="K249">
            <v>979.67</v>
          </cell>
          <cell r="P249">
            <v>592.32000000000005</v>
          </cell>
          <cell r="Q249">
            <v>520.62000000000012</v>
          </cell>
          <cell r="U249">
            <v>26.33</v>
          </cell>
          <cell r="V249">
            <v>5.0199999999999996</v>
          </cell>
          <cell r="Z249">
            <v>570.71</v>
          </cell>
          <cell r="AA249">
            <v>570.5</v>
          </cell>
          <cell r="AJ249">
            <v>836.77</v>
          </cell>
          <cell r="AK249">
            <v>2898.1900000000005</v>
          </cell>
          <cell r="AO249">
            <v>41.37</v>
          </cell>
          <cell r="AP249">
            <v>34.22</v>
          </cell>
          <cell r="AT249">
            <v>1.88</v>
          </cell>
          <cell r="AY249">
            <v>43.25</v>
          </cell>
          <cell r="BD249">
            <v>45.13</v>
          </cell>
          <cell r="BE249">
            <v>976.2800000000002</v>
          </cell>
          <cell r="BI249">
            <v>1064.29</v>
          </cell>
          <cell r="BJ249">
            <v>8527.36</v>
          </cell>
          <cell r="BN249">
            <v>137.27000000000001</v>
          </cell>
          <cell r="BO249">
            <v>1672.45</v>
          </cell>
          <cell r="BX249">
            <v>231.29</v>
          </cell>
          <cell r="BY249">
            <v>342.91</v>
          </cell>
          <cell r="CC249">
            <v>297.98</v>
          </cell>
          <cell r="CD249">
            <v>420.1</v>
          </cell>
        </row>
        <row r="250">
          <cell r="F250">
            <v>1132.3699999999999</v>
          </cell>
          <cell r="G250">
            <v>1349.0010344820103</v>
          </cell>
          <cell r="K250">
            <v>1721.21</v>
          </cell>
          <cell r="P250">
            <v>1090.8499999999999</v>
          </cell>
          <cell r="Q250">
            <v>955.61999999999989</v>
          </cell>
          <cell r="U250">
            <v>52.84</v>
          </cell>
          <cell r="V250">
            <v>11.11</v>
          </cell>
          <cell r="Z250">
            <v>1611.27</v>
          </cell>
          <cell r="AA250">
            <v>1584.73</v>
          </cell>
          <cell r="AJ250">
            <v>1615.52</v>
          </cell>
          <cell r="AK250">
            <v>935.18</v>
          </cell>
          <cell r="AO250">
            <v>83.04</v>
          </cell>
          <cell r="AP250">
            <v>72.28</v>
          </cell>
          <cell r="AT250">
            <v>3.77</v>
          </cell>
          <cell r="AY250">
            <v>86.82</v>
          </cell>
          <cell r="AZ250">
            <v>1477.7900000000002</v>
          </cell>
          <cell r="BD250">
            <v>105.69</v>
          </cell>
          <cell r="BE250">
            <v>638.7700000000001</v>
          </cell>
          <cell r="BI250">
            <v>1974.1</v>
          </cell>
          <cell r="BJ250">
            <v>27209.769999999997</v>
          </cell>
          <cell r="BN250">
            <v>290.64</v>
          </cell>
          <cell r="BO250">
            <v>2809.6551724125029</v>
          </cell>
          <cell r="BX250">
            <v>468.05</v>
          </cell>
          <cell r="BY250">
            <v>574.48</v>
          </cell>
          <cell r="CC250">
            <v>611.4</v>
          </cell>
          <cell r="CD250">
            <v>703.6099999999999</v>
          </cell>
        </row>
        <row r="251">
          <cell r="F251">
            <v>867.78</v>
          </cell>
          <cell r="G251">
            <v>1179.456206895921</v>
          </cell>
          <cell r="K251">
            <v>1121.3499999999999</v>
          </cell>
          <cell r="P251">
            <v>1853.88</v>
          </cell>
          <cell r="Q251">
            <v>1583.4100000000003</v>
          </cell>
          <cell r="U251">
            <v>41.33</v>
          </cell>
          <cell r="AJ251">
            <v>2571.11</v>
          </cell>
          <cell r="AK251">
            <v>1680.28</v>
          </cell>
          <cell r="AO251">
            <v>177.13</v>
          </cell>
          <cell r="AP251">
            <v>155.95000000000002</v>
          </cell>
          <cell r="AT251">
            <v>11.81</v>
          </cell>
          <cell r="AY251">
            <v>165.32</v>
          </cell>
          <cell r="BD251">
            <v>785.27</v>
          </cell>
          <cell r="BE251">
            <v>3833.5199999999995</v>
          </cell>
          <cell r="BI251">
            <v>4427.71</v>
          </cell>
          <cell r="BJ251">
            <v>9256.9100000000017</v>
          </cell>
          <cell r="BN251">
            <v>721.27</v>
          </cell>
          <cell r="BO251">
            <v>2692.6875862058141</v>
          </cell>
          <cell r="BX251">
            <v>833.97</v>
          </cell>
          <cell r="BY251">
            <v>2035.14</v>
          </cell>
        </row>
        <row r="252">
          <cell r="F252">
            <v>1251.47</v>
          </cell>
          <cell r="G252">
            <v>1480.9937931026211</v>
          </cell>
          <cell r="K252">
            <v>2173.4</v>
          </cell>
          <cell r="P252">
            <v>1989.02</v>
          </cell>
          <cell r="Q252">
            <v>1690.1200000000001</v>
          </cell>
          <cell r="U252">
            <v>58.85</v>
          </cell>
          <cell r="V252">
            <v>11.159999999999998</v>
          </cell>
          <cell r="Z252">
            <v>1145.2</v>
          </cell>
          <cell r="AA252">
            <v>1141.01</v>
          </cell>
          <cell r="AJ252">
            <v>1349.55</v>
          </cell>
          <cell r="AK252">
            <v>794.74</v>
          </cell>
          <cell r="AO252">
            <v>98.08</v>
          </cell>
          <cell r="AP252">
            <v>84.25</v>
          </cell>
          <cell r="AT252">
            <v>3.92</v>
          </cell>
          <cell r="AY252">
            <v>129.46</v>
          </cell>
          <cell r="BD252">
            <v>121.62</v>
          </cell>
          <cell r="BE252">
            <v>751.18999999999994</v>
          </cell>
          <cell r="BI252">
            <v>1863.48</v>
          </cell>
          <cell r="BN252">
            <v>188.31</v>
          </cell>
          <cell r="BO252">
            <v>3217.0834482743489</v>
          </cell>
          <cell r="BX252">
            <v>447.23</v>
          </cell>
          <cell r="BY252">
            <v>1099.96</v>
          </cell>
          <cell r="CC252">
            <v>574.39</v>
          </cell>
          <cell r="CD252">
            <v>917.36</v>
          </cell>
        </row>
        <row r="253">
          <cell r="F253">
            <v>2550.59</v>
          </cell>
          <cell r="G253">
            <v>2859.5034482742517</v>
          </cell>
          <cell r="K253">
            <v>3224.68</v>
          </cell>
          <cell r="P253">
            <v>2942.29</v>
          </cell>
          <cell r="Q253">
            <v>2471.7199999999998</v>
          </cell>
          <cell r="U253">
            <v>141.16999999999999</v>
          </cell>
          <cell r="V253">
            <v>33.880000000000003</v>
          </cell>
          <cell r="Z253">
            <v>1885.3</v>
          </cell>
          <cell r="AA253">
            <v>1965.52</v>
          </cell>
          <cell r="AJ253">
            <v>3889.9</v>
          </cell>
          <cell r="AK253">
            <v>4199.5600000000004</v>
          </cell>
          <cell r="AO253">
            <v>216.46</v>
          </cell>
          <cell r="AP253">
            <v>187.54</v>
          </cell>
          <cell r="AT253">
            <v>9.41</v>
          </cell>
          <cell r="AY253">
            <v>197.64</v>
          </cell>
          <cell r="AZ253">
            <v>3014.59</v>
          </cell>
          <cell r="BD253">
            <v>464.41</v>
          </cell>
          <cell r="BE253">
            <v>2136.04</v>
          </cell>
          <cell r="BI253">
            <v>5262.15</v>
          </cell>
          <cell r="BJ253">
            <v>3725.4</v>
          </cell>
          <cell r="BN253">
            <v>273.27999999999997</v>
          </cell>
          <cell r="BO253">
            <v>4816.1941379287246</v>
          </cell>
          <cell r="BX253">
            <v>1074.8900000000001</v>
          </cell>
          <cell r="BY253">
            <v>2844.14</v>
          </cell>
          <cell r="CC253">
            <v>1001.05</v>
          </cell>
          <cell r="CD253">
            <v>442.36000000000007</v>
          </cell>
        </row>
        <row r="254">
          <cell r="F254">
            <v>860.5</v>
          </cell>
          <cell r="G254">
            <v>646.65999999999985</v>
          </cell>
          <cell r="K254">
            <v>1334.75</v>
          </cell>
          <cell r="P254">
            <v>770.05</v>
          </cell>
          <cell r="Q254">
            <v>648.37000000000012</v>
          </cell>
          <cell r="U254">
            <v>34.22</v>
          </cell>
          <cell r="V254">
            <v>8.4799999999999986</v>
          </cell>
          <cell r="Z254">
            <v>492.95</v>
          </cell>
          <cell r="AA254">
            <v>491.38</v>
          </cell>
          <cell r="AJ254">
            <v>1024.29</v>
          </cell>
          <cell r="AK254">
            <v>597.85</v>
          </cell>
          <cell r="AO254">
            <v>53.78</v>
          </cell>
          <cell r="AP254">
            <v>45.19</v>
          </cell>
          <cell r="AT254">
            <v>2.44</v>
          </cell>
          <cell r="AY254">
            <v>51.34</v>
          </cell>
          <cell r="BD254">
            <v>78.23</v>
          </cell>
          <cell r="BE254">
            <v>1058.3499999999999</v>
          </cell>
          <cell r="BI254">
            <v>1366.53</v>
          </cell>
          <cell r="BJ254">
            <v>3395.7599999999998</v>
          </cell>
          <cell r="BN254">
            <v>149.12</v>
          </cell>
          <cell r="BO254">
            <v>1735.01</v>
          </cell>
          <cell r="BX254">
            <v>283.57</v>
          </cell>
          <cell r="BY254">
            <v>219.7</v>
          </cell>
          <cell r="CC254">
            <v>263.06</v>
          </cell>
          <cell r="CD254">
            <v>433.45</v>
          </cell>
        </row>
        <row r="255">
          <cell r="F255">
            <v>1120.43</v>
          </cell>
          <cell r="G255">
            <v>1312.506551723415</v>
          </cell>
          <cell r="K255">
            <v>1828.75</v>
          </cell>
          <cell r="P255">
            <v>1498.2</v>
          </cell>
          <cell r="Q255">
            <v>1241.94</v>
          </cell>
          <cell r="U255">
            <v>65.540000000000006</v>
          </cell>
          <cell r="V255">
            <v>15.719999999999999</v>
          </cell>
          <cell r="Z255">
            <v>858.05</v>
          </cell>
          <cell r="AA255">
            <v>855.97</v>
          </cell>
          <cell r="AJ255">
            <v>1914.71</v>
          </cell>
          <cell r="AK255">
            <v>1141.8</v>
          </cell>
          <cell r="AO255">
            <v>96.95</v>
          </cell>
          <cell r="AP255">
            <v>83.320000000000007</v>
          </cell>
          <cell r="AT255">
            <v>4.62</v>
          </cell>
          <cell r="AY255">
            <v>93.63</v>
          </cell>
          <cell r="BD255">
            <v>156.96</v>
          </cell>
          <cell r="BE255">
            <v>1963.9</v>
          </cell>
          <cell r="BI255">
            <v>2588.84</v>
          </cell>
          <cell r="BJ255">
            <v>1176.49</v>
          </cell>
          <cell r="BN255">
            <v>150.25</v>
          </cell>
          <cell r="BO255">
            <v>3054.7293103434313</v>
          </cell>
          <cell r="BX255">
            <v>476.5</v>
          </cell>
          <cell r="BY255">
            <v>317.68</v>
          </cell>
          <cell r="CC255">
            <v>481.86</v>
          </cell>
          <cell r="CD255">
            <v>779.32999999999993</v>
          </cell>
        </row>
        <row r="256">
          <cell r="AJ256">
            <v>2.86</v>
          </cell>
          <cell r="AK256">
            <v>22.42</v>
          </cell>
          <cell r="AY256">
            <v>4.9000000000000004</v>
          </cell>
          <cell r="BI256">
            <v>11.84</v>
          </cell>
        </row>
        <row r="257">
          <cell r="P257">
            <v>20.41</v>
          </cell>
          <cell r="Q257">
            <v>17.770000000000003</v>
          </cell>
          <cell r="AJ257">
            <v>2.9</v>
          </cell>
          <cell r="AK257">
            <v>24.130000000000003</v>
          </cell>
          <cell r="AY257">
            <v>4.88</v>
          </cell>
          <cell r="BI257">
            <v>13.26</v>
          </cell>
        </row>
        <row r="258">
          <cell r="F258">
            <v>56.19</v>
          </cell>
          <cell r="G258">
            <v>81.963793103409387</v>
          </cell>
          <cell r="K258">
            <v>151.16</v>
          </cell>
          <cell r="P258">
            <v>170.15</v>
          </cell>
          <cell r="Q258">
            <v>142.66</v>
          </cell>
          <cell r="AJ258">
            <v>156.30000000000001</v>
          </cell>
          <cell r="AK258">
            <v>94.760000000000019</v>
          </cell>
          <cell r="AY258">
            <v>44.32</v>
          </cell>
          <cell r="BD258">
            <v>30.07</v>
          </cell>
          <cell r="BE258">
            <v>-7.69</v>
          </cell>
          <cell r="BI258">
            <v>274.62</v>
          </cell>
          <cell r="BN258">
            <v>84.68</v>
          </cell>
          <cell r="BO258">
            <v>426.71724137915174</v>
          </cell>
          <cell r="BX258">
            <v>100.9</v>
          </cell>
          <cell r="BY258">
            <v>60.88</v>
          </cell>
        </row>
        <row r="259">
          <cell r="P259">
            <v>6.79</v>
          </cell>
          <cell r="Q259">
            <v>5.9300000000000006</v>
          </cell>
          <cell r="AJ259">
            <v>3.81</v>
          </cell>
          <cell r="AK259">
            <v>7.94</v>
          </cell>
          <cell r="AY259">
            <v>4.88</v>
          </cell>
          <cell r="BI259">
            <v>10.89</v>
          </cell>
        </row>
        <row r="260">
          <cell r="P260">
            <v>6.82</v>
          </cell>
          <cell r="Q260">
            <v>11.840000000000002</v>
          </cell>
          <cell r="AJ260">
            <v>4.16</v>
          </cell>
          <cell r="AK260">
            <v>11.510000000000002</v>
          </cell>
          <cell r="AY260">
            <v>5.2</v>
          </cell>
          <cell r="BI260">
            <v>12.31</v>
          </cell>
        </row>
        <row r="261">
          <cell r="F261">
            <v>984.01</v>
          </cell>
          <cell r="G261">
            <v>1124.5</v>
          </cell>
          <cell r="K261">
            <v>2190.9</v>
          </cell>
          <cell r="P261">
            <v>1627.4</v>
          </cell>
          <cell r="Q261">
            <v>1512.7900000000002</v>
          </cell>
          <cell r="U261">
            <v>63.08</v>
          </cell>
          <cell r="V261">
            <v>15.030000000000001</v>
          </cell>
          <cell r="Z261">
            <v>952.83</v>
          </cell>
          <cell r="AA261">
            <v>950.74</v>
          </cell>
          <cell r="AJ261">
            <v>1711.51</v>
          </cell>
          <cell r="AK261">
            <v>980.17000000000007</v>
          </cell>
          <cell r="AO261">
            <v>100.92</v>
          </cell>
          <cell r="AP261">
            <v>85.58</v>
          </cell>
          <cell r="AT261">
            <v>4.21</v>
          </cell>
          <cell r="AY261">
            <v>92.51</v>
          </cell>
          <cell r="BD261">
            <v>142.97999999999999</v>
          </cell>
          <cell r="BE261">
            <v>-128.82000000000002</v>
          </cell>
          <cell r="BI261">
            <v>2115.21</v>
          </cell>
          <cell r="BJ261">
            <v>10907.630000000001</v>
          </cell>
          <cell r="BN261">
            <v>185.03</v>
          </cell>
          <cell r="BO261">
            <v>3248.51</v>
          </cell>
          <cell r="BX261">
            <v>521.44000000000005</v>
          </cell>
          <cell r="BY261">
            <v>860.70999999999992</v>
          </cell>
          <cell r="CC261">
            <v>667.73</v>
          </cell>
          <cell r="CD261">
            <v>1962.3999999999999</v>
          </cell>
        </row>
      </sheetData>
      <sheetData sheetId="3" refreshError="1"/>
      <sheetData sheetId="4">
        <row r="10">
          <cell r="F10">
            <v>10179.1599512631</v>
          </cell>
          <cell r="G10">
            <v>12142.743157172235</v>
          </cell>
          <cell r="K10">
            <v>14605.436306106001</v>
          </cell>
          <cell r="L10">
            <v>12570.026</v>
          </cell>
          <cell r="P10">
            <v>7885.5962563065004</v>
          </cell>
          <cell r="Q10">
            <v>6551.4999999999991</v>
          </cell>
          <cell r="U10">
            <v>523.25714202639995</v>
          </cell>
          <cell r="V10">
            <v>302.48399999999998</v>
          </cell>
          <cell r="Z10">
            <v>10204.960950840501</v>
          </cell>
          <cell r="AA10">
            <v>12498.380000000001</v>
          </cell>
          <cell r="AJ10">
            <v>20668.055205447497</v>
          </cell>
          <cell r="AK10">
            <v>17352.799999999996</v>
          </cell>
          <cell r="AO10">
            <v>820.10715678560007</v>
          </cell>
          <cell r="AP10">
            <v>605.91999999999996</v>
          </cell>
          <cell r="AT10">
            <v>19.058142201599999</v>
          </cell>
          <cell r="AY10">
            <v>1610.4629690081001</v>
          </cell>
          <cell r="AZ10">
            <v>461.22</v>
          </cell>
          <cell r="BD10">
            <v>3426.5213028587</v>
          </cell>
          <cell r="BE10">
            <v>1853.02</v>
          </cell>
          <cell r="BI10">
            <v>14714.4473380696</v>
          </cell>
          <cell r="BJ10">
            <v>5908.68</v>
          </cell>
          <cell r="BN10">
            <v>1238.9086705384</v>
          </cell>
          <cell r="BX10">
            <v>2344.4002688800001</v>
          </cell>
          <cell r="BY10">
            <v>853.88999999999987</v>
          </cell>
          <cell r="CC10">
            <v>3007.2884134976002</v>
          </cell>
          <cell r="CD10">
            <v>2978.42</v>
          </cell>
        </row>
        <row r="11">
          <cell r="F11">
            <v>18623.388043321</v>
          </cell>
          <cell r="G11">
            <v>26524.064661389915</v>
          </cell>
          <cell r="K11">
            <v>31151.463593720604</v>
          </cell>
          <cell r="L11">
            <v>28406.576000000001</v>
          </cell>
          <cell r="P11">
            <v>17500.935559268</v>
          </cell>
          <cell r="Q11">
            <v>15804.960000000001</v>
          </cell>
          <cell r="U11">
            <v>1041.5170558493999</v>
          </cell>
          <cell r="V11">
            <v>556.952</v>
          </cell>
          <cell r="Z11">
            <v>19119.820679871202</v>
          </cell>
          <cell r="AA11">
            <v>24710.11</v>
          </cell>
          <cell r="AE11">
            <v>263.49310369120002</v>
          </cell>
          <cell r="AF11">
            <v>307.51</v>
          </cell>
          <cell r="AJ11">
            <v>40802.808016455594</v>
          </cell>
          <cell r="AK11">
            <v>32310.519999999997</v>
          </cell>
          <cell r="AO11">
            <v>1590.3651478915999</v>
          </cell>
          <cell r="AP11">
            <v>1173.1099999999999</v>
          </cell>
          <cell r="AT11">
            <v>37.939880256400002</v>
          </cell>
          <cell r="AY11">
            <v>3205.4930234876001</v>
          </cell>
          <cell r="AZ11">
            <v>941.32999999999993</v>
          </cell>
          <cell r="BD11">
            <v>7701.8883866087999</v>
          </cell>
          <cell r="BE11">
            <v>8494.7200000000012</v>
          </cell>
          <cell r="BI11">
            <v>28111.841457929597</v>
          </cell>
          <cell r="BJ11">
            <v>18755.32</v>
          </cell>
          <cell r="BN11">
            <v>1896.8885696883999</v>
          </cell>
          <cell r="BX11">
            <v>4666.340022980401</v>
          </cell>
          <cell r="BY11">
            <v>3570.08</v>
          </cell>
          <cell r="CC11">
            <v>6020.4085138463997</v>
          </cell>
          <cell r="CD11">
            <v>4363.1100000000006</v>
          </cell>
        </row>
        <row r="12">
          <cell r="F12">
            <v>10039.8564631564</v>
          </cell>
          <cell r="G12">
            <v>12026.137829065485</v>
          </cell>
          <cell r="K12">
            <v>13206.606122703299</v>
          </cell>
          <cell r="L12">
            <v>12216.421999999999</v>
          </cell>
          <cell r="P12">
            <v>8229.3359800487997</v>
          </cell>
          <cell r="Q12">
            <v>7545.08</v>
          </cell>
          <cell r="U12">
            <v>625.6557185286</v>
          </cell>
          <cell r="V12">
            <v>412.99799999999999</v>
          </cell>
          <cell r="Z12">
            <v>10137.765712074399</v>
          </cell>
          <cell r="AA12">
            <v>9848.2999999999993</v>
          </cell>
          <cell r="AJ12">
            <v>20484.683235067001</v>
          </cell>
          <cell r="AK12">
            <v>16091.14</v>
          </cell>
          <cell r="AO12">
            <v>815.49738762279992</v>
          </cell>
          <cell r="AP12">
            <v>587.89</v>
          </cell>
          <cell r="AT12">
            <v>18.792874517800001</v>
          </cell>
          <cell r="AU12">
            <v>196.34</v>
          </cell>
          <cell r="AY12">
            <v>1607.9195137516999</v>
          </cell>
          <cell r="AZ12">
            <v>1012.9199999999998</v>
          </cell>
          <cell r="BD12">
            <v>3406.770537249</v>
          </cell>
          <cell r="BE12">
            <v>4579.4799999999996</v>
          </cell>
          <cell r="BI12">
            <v>14733.978393910198</v>
          </cell>
          <cell r="BJ12">
            <v>3674.6</v>
          </cell>
          <cell r="BN12">
            <v>1288.3363653452</v>
          </cell>
          <cell r="BS12">
            <v>0.32815345639999999</v>
          </cell>
          <cell r="BX12">
            <v>2277.9226247103998</v>
          </cell>
          <cell r="BY12">
            <v>4205.6099999999997</v>
          </cell>
          <cell r="CC12">
            <v>2949.1914441088002</v>
          </cell>
        </row>
        <row r="13">
          <cell r="F13">
            <v>21076.478995507001</v>
          </cell>
          <cell r="G13">
            <v>21400.500750252038</v>
          </cell>
          <cell r="K13">
            <v>27910.787570139</v>
          </cell>
          <cell r="L13">
            <v>19412.612000000001</v>
          </cell>
          <cell r="P13">
            <v>15991.515599385799</v>
          </cell>
          <cell r="Q13">
            <v>14125.019999999999</v>
          </cell>
          <cell r="U13">
            <v>1036.2013762642</v>
          </cell>
          <cell r="V13">
            <v>552.40800000000002</v>
          </cell>
          <cell r="Z13">
            <v>19776.373132631099</v>
          </cell>
          <cell r="AA13">
            <v>24767.500000000004</v>
          </cell>
          <cell r="AJ13">
            <v>40639.234694107196</v>
          </cell>
          <cell r="AK13">
            <v>30392.68</v>
          </cell>
          <cell r="AO13">
            <v>1624.0172716528998</v>
          </cell>
          <cell r="AP13">
            <v>1181.82</v>
          </cell>
          <cell r="AT13">
            <v>37.7451448355</v>
          </cell>
          <cell r="AY13">
            <v>3189.1480955121992</v>
          </cell>
          <cell r="AZ13">
            <v>1893.88</v>
          </cell>
          <cell r="BD13">
            <v>7495.5763968585006</v>
          </cell>
          <cell r="BE13">
            <v>6881.91</v>
          </cell>
          <cell r="BI13">
            <v>28383.618562076597</v>
          </cell>
          <cell r="BJ13">
            <v>10495.650000000001</v>
          </cell>
          <cell r="BN13">
            <v>2755.3272120281999</v>
          </cell>
          <cell r="BX13">
            <v>4642.5324523563004</v>
          </cell>
          <cell r="BY13">
            <v>1056.3499999999999</v>
          </cell>
          <cell r="CC13">
            <v>5981.8137299543005</v>
          </cell>
          <cell r="CD13">
            <v>6435.87</v>
          </cell>
        </row>
        <row r="14">
          <cell r="F14">
            <v>5746.4040588426997</v>
          </cell>
          <cell r="G14">
            <v>6436.6774087390968</v>
          </cell>
          <cell r="K14">
            <v>13132.372387309701</v>
          </cell>
          <cell r="L14">
            <v>14602.543999999998</v>
          </cell>
          <cell r="P14">
            <v>5763.1885505701002</v>
          </cell>
          <cell r="Q14">
            <v>5561.25</v>
          </cell>
          <cell r="U14">
            <v>416.95827962210001</v>
          </cell>
          <cell r="V14">
            <v>258.78999999999996</v>
          </cell>
          <cell r="Z14">
            <v>5158.1461549728992</v>
          </cell>
          <cell r="AA14">
            <v>7028.51</v>
          </cell>
          <cell r="AJ14">
            <v>12611.571754447899</v>
          </cell>
          <cell r="AK14">
            <v>9170.27</v>
          </cell>
          <cell r="AO14">
            <v>553.26315741970006</v>
          </cell>
          <cell r="AP14">
            <v>416.37999999999994</v>
          </cell>
          <cell r="AT14">
            <v>12.232183153299999</v>
          </cell>
          <cell r="AY14">
            <v>992.80240198690001</v>
          </cell>
          <cell r="AZ14">
            <v>686.15</v>
          </cell>
          <cell r="BD14">
            <v>2136.8346798213001</v>
          </cell>
          <cell r="BE14">
            <v>3070.0099999999998</v>
          </cell>
          <cell r="BI14">
            <v>6896.7036813324003</v>
          </cell>
          <cell r="BJ14">
            <v>4428.34</v>
          </cell>
          <cell r="BN14">
            <v>782.60434118040007</v>
          </cell>
          <cell r="BX14">
            <v>1430.6955452673001</v>
          </cell>
          <cell r="BY14">
            <v>2226.65</v>
          </cell>
          <cell r="CC14">
            <v>1338.2228979575002</v>
          </cell>
          <cell r="CD14">
            <v>2718.91</v>
          </cell>
        </row>
        <row r="15">
          <cell r="F15">
            <v>15485.4898709068</v>
          </cell>
          <cell r="G15">
            <v>18964.557501246043</v>
          </cell>
          <cell r="K15">
            <v>20721.677314866298</v>
          </cell>
          <cell r="L15">
            <v>19610.921999999999</v>
          </cell>
          <cell r="P15">
            <v>11725.117776782497</v>
          </cell>
          <cell r="Q15">
            <v>10321.43</v>
          </cell>
          <cell r="U15">
            <v>1020.8620565607998</v>
          </cell>
          <cell r="V15">
            <v>971.86199999999985</v>
          </cell>
          <cell r="Z15">
            <v>15205.807265141701</v>
          </cell>
          <cell r="AA15">
            <v>18060.89</v>
          </cell>
          <cell r="AJ15">
            <v>30104.353511590398</v>
          </cell>
          <cell r="AK15">
            <v>23995.579999999998</v>
          </cell>
          <cell r="AO15">
            <v>1246.9517130352001</v>
          </cell>
          <cell r="AP15">
            <v>954.26</v>
          </cell>
          <cell r="AT15">
            <v>27.961436889799998</v>
          </cell>
          <cell r="AY15">
            <v>2459.3227568534003</v>
          </cell>
          <cell r="BD15">
            <v>5216.4438167445005</v>
          </cell>
          <cell r="BE15">
            <v>2431.6000000000008</v>
          </cell>
          <cell r="BI15">
            <v>20427.890794665</v>
          </cell>
          <cell r="BJ15">
            <v>1992.72</v>
          </cell>
          <cell r="BN15">
            <v>1556.2706124176</v>
          </cell>
          <cell r="BS15">
            <v>2.0197411309000004</v>
          </cell>
          <cell r="BX15">
            <v>3139.8521483748</v>
          </cell>
          <cell r="BY15">
            <v>765.58</v>
          </cell>
          <cell r="CC15">
            <v>4218.2199888723999</v>
          </cell>
          <cell r="CD15">
            <v>4051.3199999999997</v>
          </cell>
        </row>
        <row r="16">
          <cell r="F16">
            <v>10616.5640193734</v>
          </cell>
          <cell r="G16">
            <v>12446.166706742793</v>
          </cell>
          <cell r="K16">
            <v>18200.020479836599</v>
          </cell>
          <cell r="L16">
            <v>19520.32</v>
          </cell>
          <cell r="P16">
            <v>8777.4427237421987</v>
          </cell>
          <cell r="Q16">
            <v>7852.83</v>
          </cell>
          <cell r="U16">
            <v>742.86744493460003</v>
          </cell>
          <cell r="V16">
            <v>308.74200000000002</v>
          </cell>
          <cell r="Z16">
            <v>10244.7854389354</v>
          </cell>
          <cell r="AA16">
            <v>14126.26</v>
          </cell>
          <cell r="AE16">
            <v>1367.2616120784</v>
          </cell>
          <cell r="AF16">
            <v>1248.3400000000001</v>
          </cell>
          <cell r="AJ16">
            <v>21815.798279156003</v>
          </cell>
          <cell r="AK16">
            <v>17433.22</v>
          </cell>
          <cell r="AO16">
            <v>954.72248280960002</v>
          </cell>
          <cell r="AP16">
            <v>678.57</v>
          </cell>
          <cell r="AT16">
            <v>21.101691286400001</v>
          </cell>
          <cell r="AY16">
            <v>1783.1917247884001</v>
          </cell>
          <cell r="AZ16">
            <v>968.47</v>
          </cell>
          <cell r="BD16">
            <v>3775.2865733342005</v>
          </cell>
          <cell r="BE16">
            <v>3085.71</v>
          </cell>
          <cell r="BI16">
            <v>11964.5486082876</v>
          </cell>
          <cell r="BJ16">
            <v>2004.73</v>
          </cell>
          <cell r="BN16">
            <v>1561.5128787935998</v>
          </cell>
          <cell r="BX16">
            <v>2637.6846755632005</v>
          </cell>
          <cell r="BY16">
            <v>1600.46</v>
          </cell>
          <cell r="CC16">
            <v>3397.2823201296001</v>
          </cell>
          <cell r="CD16">
            <v>4430.88</v>
          </cell>
        </row>
        <row r="17">
          <cell r="F17">
            <v>17082.628592897498</v>
          </cell>
          <cell r="G17">
            <v>21920.140459192953</v>
          </cell>
          <cell r="K17">
            <v>23829.285688971999</v>
          </cell>
          <cell r="L17">
            <v>22737.800000000003</v>
          </cell>
          <cell r="P17">
            <v>15627.2986596627</v>
          </cell>
          <cell r="Q17">
            <v>14248.98</v>
          </cell>
          <cell r="U17">
            <v>1049.2390755863</v>
          </cell>
          <cell r="V17">
            <v>373.22200000000004</v>
          </cell>
          <cell r="Z17">
            <v>15161.6444105623</v>
          </cell>
          <cell r="AA17">
            <v>20455.350000000002</v>
          </cell>
          <cell r="AE17">
            <v>1935.9712785789002</v>
          </cell>
          <cell r="AF17">
            <v>1236.06</v>
          </cell>
          <cell r="AJ17">
            <v>31044.834371085497</v>
          </cell>
          <cell r="AK17">
            <v>26115.99</v>
          </cell>
          <cell r="AO17">
            <v>1392.2829900915001</v>
          </cell>
          <cell r="AP17">
            <v>1052.05</v>
          </cell>
          <cell r="AT17">
            <v>30.7807869616</v>
          </cell>
          <cell r="AY17">
            <v>2804.6197704634005</v>
          </cell>
          <cell r="AZ17">
            <v>1412.05</v>
          </cell>
          <cell r="BD17">
            <v>5781.9212283718989</v>
          </cell>
          <cell r="BE17">
            <v>10041.220000000001</v>
          </cell>
          <cell r="BI17">
            <v>16957.41507544</v>
          </cell>
          <cell r="BJ17">
            <v>3477.5299999999997</v>
          </cell>
          <cell r="BN17">
            <v>2400.5046072736</v>
          </cell>
          <cell r="BX17">
            <v>3569.9863705440002</v>
          </cell>
          <cell r="BY17">
            <v>6709.76</v>
          </cell>
          <cell r="CC17">
            <v>4577.7569530863993</v>
          </cell>
          <cell r="CD17">
            <v>5417.92</v>
          </cell>
        </row>
        <row r="18">
          <cell r="F18">
            <v>1052.2713569984999</v>
          </cell>
          <cell r="G18">
            <v>1175.1065503401821</v>
          </cell>
          <cell r="K18">
            <v>2286.1203571476999</v>
          </cell>
          <cell r="L18">
            <v>5716.8980000000001</v>
          </cell>
          <cell r="P18">
            <v>853.25548687970013</v>
          </cell>
          <cell r="Q18">
            <v>910.54</v>
          </cell>
          <cell r="U18">
            <v>73.150149809600009</v>
          </cell>
          <cell r="V18">
            <v>228.43</v>
          </cell>
          <cell r="AJ18">
            <v>2931.6679139574999</v>
          </cell>
          <cell r="AK18">
            <v>2359.0800000000004</v>
          </cell>
          <cell r="AY18">
            <v>437.63813349329996</v>
          </cell>
          <cell r="AZ18">
            <v>346.93</v>
          </cell>
          <cell r="BD18">
            <v>627.48234988850004</v>
          </cell>
          <cell r="BE18">
            <v>1336.01</v>
          </cell>
          <cell r="BI18">
            <v>2051.8595156015999</v>
          </cell>
          <cell r="BJ18">
            <v>58.739999999999995</v>
          </cell>
          <cell r="BN18">
            <v>400.19518435159995</v>
          </cell>
          <cell r="BS18">
            <v>4.3352229039000001</v>
          </cell>
          <cell r="BX18">
            <v>397.70441523519992</v>
          </cell>
          <cell r="BY18">
            <v>532.42000000000007</v>
          </cell>
        </row>
        <row r="19">
          <cell r="F19">
            <v>16138.173951196703</v>
          </cell>
          <cell r="G19">
            <v>18660.723180823916</v>
          </cell>
          <cell r="K19">
            <v>27383.031036243399</v>
          </cell>
          <cell r="L19">
            <v>35085.135999999999</v>
          </cell>
          <cell r="P19">
            <v>13433.0688956165</v>
          </cell>
          <cell r="Q19">
            <v>11622.57</v>
          </cell>
          <cell r="U19">
            <v>1087.1481124058</v>
          </cell>
          <cell r="V19">
            <v>387.03599999999994</v>
          </cell>
          <cell r="Z19">
            <v>15436.2310627609</v>
          </cell>
          <cell r="AA19">
            <v>20300.79</v>
          </cell>
          <cell r="AE19">
            <v>1894.9269719201002</v>
          </cell>
          <cell r="AF19">
            <v>1152.9699999999998</v>
          </cell>
          <cell r="AJ19">
            <v>33071.664538654601</v>
          </cell>
          <cell r="AK19">
            <v>22469.039999999997</v>
          </cell>
          <cell r="AO19">
            <v>1476.3957796354002</v>
          </cell>
          <cell r="AP19">
            <v>1102.5999999999999</v>
          </cell>
          <cell r="AT19">
            <v>31.610714292200001</v>
          </cell>
          <cell r="AY19">
            <v>2668.4932891555</v>
          </cell>
          <cell r="AZ19">
            <v>1844.8100000000002</v>
          </cell>
          <cell r="BD19">
            <v>5941.7560141392005</v>
          </cell>
          <cell r="BE19">
            <v>4758.1499999999996</v>
          </cell>
          <cell r="BI19">
            <v>18589.694342229199</v>
          </cell>
          <cell r="BJ19">
            <v>1237.69</v>
          </cell>
          <cell r="BN19">
            <v>1416.39046549</v>
          </cell>
          <cell r="BS19">
            <v>0.49082252209999999</v>
          </cell>
          <cell r="BX19">
            <v>3808.5274700227997</v>
          </cell>
          <cell r="BY19">
            <v>3173.45</v>
          </cell>
          <cell r="CC19">
            <v>4923.4166482975997</v>
          </cell>
          <cell r="CD19">
            <v>4685.66</v>
          </cell>
        </row>
        <row r="20">
          <cell r="F20">
            <v>16705.675193771498</v>
          </cell>
          <cell r="G20">
            <v>19280.269063458523</v>
          </cell>
          <cell r="K20">
            <v>28020.258991503</v>
          </cell>
          <cell r="L20">
            <v>31528.572</v>
          </cell>
          <cell r="P20">
            <v>14381.91581224</v>
          </cell>
          <cell r="Q20">
            <v>12775.95</v>
          </cell>
          <cell r="U20">
            <v>1053.6992121293001</v>
          </cell>
          <cell r="V20">
            <v>421.22800000000007</v>
          </cell>
          <cell r="Z20">
            <v>15413.4696919079</v>
          </cell>
          <cell r="AA20">
            <v>21145.52</v>
          </cell>
          <cell r="AE20">
            <v>1850.7361306122998</v>
          </cell>
          <cell r="AF20">
            <v>1159.1599999999999</v>
          </cell>
          <cell r="AJ20">
            <v>33189.89652622</v>
          </cell>
          <cell r="AK20">
            <v>25922.149999999998</v>
          </cell>
          <cell r="AO20">
            <v>1409.7675000961999</v>
          </cell>
          <cell r="AP20">
            <v>962.73</v>
          </cell>
          <cell r="AT20">
            <v>31.9440681592</v>
          </cell>
          <cell r="AY20">
            <v>2663.6408265916998</v>
          </cell>
          <cell r="AZ20">
            <v>1631.14</v>
          </cell>
          <cell r="BD20">
            <v>5954.6071544490997</v>
          </cell>
          <cell r="BE20">
            <v>4801.55</v>
          </cell>
          <cell r="BI20">
            <v>18047.589774865999</v>
          </cell>
          <cell r="BJ20">
            <v>8546.74</v>
          </cell>
          <cell r="BN20">
            <v>1820.7252435818</v>
          </cell>
          <cell r="BX20">
            <v>3928.9471660695995</v>
          </cell>
          <cell r="BY20">
            <v>2636.7000000000003</v>
          </cell>
          <cell r="CC20">
            <v>5060.8273651805994</v>
          </cell>
          <cell r="CD20">
            <v>5402.57</v>
          </cell>
        </row>
        <row r="21">
          <cell r="F21">
            <v>16585.342144165999</v>
          </cell>
          <cell r="G21">
            <v>16224.511734799562</v>
          </cell>
          <cell r="K21">
            <v>25227.855538059102</v>
          </cell>
          <cell r="L21">
            <v>23761.288</v>
          </cell>
          <cell r="P21">
            <v>14147.185691317201</v>
          </cell>
          <cell r="Q21">
            <v>12682.31</v>
          </cell>
          <cell r="U21">
            <v>1128.2356420136</v>
          </cell>
          <cell r="V21">
            <v>472.02000000000004</v>
          </cell>
          <cell r="Z21">
            <v>15439.253539548001</v>
          </cell>
          <cell r="AA21">
            <v>20461.8</v>
          </cell>
          <cell r="AE21">
            <v>1856.8712534153999</v>
          </cell>
          <cell r="AF21">
            <v>1288.57</v>
          </cell>
          <cell r="AJ21">
            <v>33304.999507810397</v>
          </cell>
          <cell r="AK21">
            <v>37256.020000000004</v>
          </cell>
          <cell r="AO21">
            <v>1485.5097042074999</v>
          </cell>
          <cell r="AP21">
            <v>1116.56</v>
          </cell>
          <cell r="AT21">
            <v>32.051222410499996</v>
          </cell>
          <cell r="AY21">
            <v>2672.7360118863003</v>
          </cell>
          <cell r="AZ21">
            <v>1636.72</v>
          </cell>
          <cell r="BD21">
            <v>5981.7765213140992</v>
          </cell>
          <cell r="BE21">
            <v>5168.62</v>
          </cell>
          <cell r="BI21">
            <v>19455.1960413091</v>
          </cell>
          <cell r="BJ21">
            <v>58132.05</v>
          </cell>
          <cell r="BN21">
            <v>2019.2345045135999</v>
          </cell>
          <cell r="BX21">
            <v>4006.4277221430998</v>
          </cell>
          <cell r="BY21">
            <v>692.33</v>
          </cell>
          <cell r="CC21">
            <v>5134.6665472895002</v>
          </cell>
          <cell r="CD21">
            <v>4797.8999999999996</v>
          </cell>
        </row>
        <row r="22">
          <cell r="F22">
            <v>14634.9188013079</v>
          </cell>
          <cell r="G22">
            <v>15107.498640612368</v>
          </cell>
          <cell r="K22">
            <v>31221.555597170802</v>
          </cell>
          <cell r="L22">
            <v>52177.262000000002</v>
          </cell>
          <cell r="P22">
            <v>21030.320228982699</v>
          </cell>
          <cell r="Q22">
            <v>20479.670000000002</v>
          </cell>
          <cell r="U22">
            <v>944.63570160130007</v>
          </cell>
          <cell r="V22">
            <v>398.94599999999997</v>
          </cell>
          <cell r="Z22">
            <v>13698.588899480897</v>
          </cell>
          <cell r="AA22">
            <v>16349.05</v>
          </cell>
          <cell r="AE22">
            <v>1178.6219597192999</v>
          </cell>
          <cell r="AF22">
            <v>786.26</v>
          </cell>
          <cell r="AJ22">
            <v>29324.1790695823</v>
          </cell>
          <cell r="AK22">
            <v>32783.5</v>
          </cell>
          <cell r="AO22">
            <v>1489.5079107779</v>
          </cell>
          <cell r="AP22">
            <v>1138.42</v>
          </cell>
          <cell r="AT22">
            <v>32.426771594000002</v>
          </cell>
          <cell r="AY22">
            <v>2626.2284006681002</v>
          </cell>
          <cell r="AZ22">
            <v>1184.7200000000003</v>
          </cell>
          <cell r="BD22">
            <v>5382.0952376025007</v>
          </cell>
          <cell r="BE22">
            <v>807.03</v>
          </cell>
          <cell r="BI22">
            <v>14647.446959416802</v>
          </cell>
          <cell r="BJ22">
            <v>3104.38</v>
          </cell>
          <cell r="BN22">
            <v>4216.00479404</v>
          </cell>
          <cell r="BS22">
            <v>1.2586883340000001</v>
          </cell>
          <cell r="BX22">
            <v>4410.5861309396005</v>
          </cell>
          <cell r="BY22">
            <v>853.8</v>
          </cell>
          <cell r="CC22">
            <v>5738.4655577632002</v>
          </cell>
          <cell r="CD22">
            <v>5777.45</v>
          </cell>
        </row>
        <row r="23">
          <cell r="F23">
            <v>1933.9154145384</v>
          </cell>
          <cell r="G23">
            <v>1911.3401858121169</v>
          </cell>
          <cell r="K23">
            <v>3194.5178216021</v>
          </cell>
          <cell r="L23">
            <v>5958.3819999999996</v>
          </cell>
          <cell r="P23">
            <v>2330.7162620483</v>
          </cell>
          <cell r="Q23">
            <v>2312.1</v>
          </cell>
          <cell r="U23">
            <v>204.4264177533</v>
          </cell>
          <cell r="V23">
            <v>461.60199999999998</v>
          </cell>
          <cell r="AJ23">
            <v>4927.6630297141</v>
          </cell>
          <cell r="AK23">
            <v>4479.1499999999996</v>
          </cell>
          <cell r="AO23">
            <v>633.04195090429994</v>
          </cell>
          <cell r="AP23">
            <v>853.70999999999992</v>
          </cell>
          <cell r="AT23">
            <v>23.201981438000001</v>
          </cell>
          <cell r="AU23">
            <v>147.47999999999999</v>
          </cell>
          <cell r="AY23">
            <v>412.64409445819996</v>
          </cell>
          <cell r="AZ23">
            <v>212.93</v>
          </cell>
          <cell r="BD23">
            <v>1177.4612187264004</v>
          </cell>
          <cell r="BE23">
            <v>1526.2</v>
          </cell>
          <cell r="BI23">
            <v>3327.2408445487999</v>
          </cell>
          <cell r="BJ23">
            <v>2970.74</v>
          </cell>
          <cell r="BN23">
            <v>877.05359999999996</v>
          </cell>
          <cell r="BS23">
            <v>5.1373809778000004</v>
          </cell>
          <cell r="BX23">
            <v>1044.1099665883999</v>
          </cell>
          <cell r="BY23">
            <v>947.86000000000013</v>
          </cell>
        </row>
        <row r="24">
          <cell r="F24">
            <v>7455.4679505444001</v>
          </cell>
          <cell r="G24">
            <v>9120.6363333743648</v>
          </cell>
          <cell r="K24">
            <v>16370.006544992199</v>
          </cell>
          <cell r="L24">
            <v>25891.601999999999</v>
          </cell>
          <cell r="P24">
            <v>8635.7931530214009</v>
          </cell>
          <cell r="Q24">
            <v>8429.76</v>
          </cell>
          <cell r="U24">
            <v>685.4982335226</v>
          </cell>
          <cell r="V24">
            <v>606.71</v>
          </cell>
          <cell r="AJ24">
            <v>19139.990777016497</v>
          </cell>
          <cell r="AK24">
            <v>14646.99</v>
          </cell>
          <cell r="AO24">
            <v>1173.8245310389998</v>
          </cell>
          <cell r="AP24">
            <v>1116.8999999999999</v>
          </cell>
          <cell r="AT24">
            <v>36.442141354399993</v>
          </cell>
          <cell r="AY24">
            <v>1552.5613614803999</v>
          </cell>
          <cell r="AZ24">
            <v>848.83</v>
          </cell>
          <cell r="BD24">
            <v>4178.0126670706995</v>
          </cell>
          <cell r="BE24">
            <v>5598.73</v>
          </cell>
          <cell r="BI24">
            <v>12894.938686436799</v>
          </cell>
          <cell r="BJ24">
            <v>382.37000000000006</v>
          </cell>
          <cell r="BN24">
            <v>1508.6164171608</v>
          </cell>
          <cell r="BS24">
            <v>0.20597776000000004</v>
          </cell>
          <cell r="BX24">
            <v>2490.1310730504001</v>
          </cell>
          <cell r="BY24">
            <v>2762.27</v>
          </cell>
        </row>
        <row r="25">
          <cell r="F25">
            <v>9064.9774337796989</v>
          </cell>
          <cell r="G25">
            <v>12041.378238406405</v>
          </cell>
          <cell r="K25">
            <v>15942.7262826241</v>
          </cell>
          <cell r="L25">
            <v>21136.491999999998</v>
          </cell>
          <cell r="P25">
            <v>7512.7723416453</v>
          </cell>
          <cell r="Q25">
            <v>6636.8600000000006</v>
          </cell>
          <cell r="U25">
            <v>728.8751327773</v>
          </cell>
          <cell r="V25">
            <v>540.04</v>
          </cell>
          <cell r="Z25">
            <v>6026.8300846429993</v>
          </cell>
          <cell r="AA25">
            <v>7482.23</v>
          </cell>
          <cell r="AJ25">
            <v>20206.196016941798</v>
          </cell>
          <cell r="AK25">
            <v>17398.719999999998</v>
          </cell>
          <cell r="AO25">
            <v>959.71677860380009</v>
          </cell>
          <cell r="AP25">
            <v>742.5</v>
          </cell>
          <cell r="AT25">
            <v>20.705498080000002</v>
          </cell>
          <cell r="AY25">
            <v>1589.2083914898001</v>
          </cell>
          <cell r="AZ25">
            <v>731.9</v>
          </cell>
          <cell r="BD25">
            <v>3318.8961772093999</v>
          </cell>
          <cell r="BE25">
            <v>2382.7999999999997</v>
          </cell>
          <cell r="BI25">
            <v>10167.181354688801</v>
          </cell>
          <cell r="BJ25">
            <v>1308.33</v>
          </cell>
          <cell r="BN25">
            <v>1408.0851149559999</v>
          </cell>
          <cell r="BX25">
            <v>2629.7993306631997</v>
          </cell>
          <cell r="BY25">
            <v>4409.9400000000005</v>
          </cell>
          <cell r="CC25">
            <v>3373.5397337904001</v>
          </cell>
          <cell r="CD25">
            <v>3754.49</v>
          </cell>
        </row>
        <row r="26">
          <cell r="F26">
            <v>1563.6318518926</v>
          </cell>
          <cell r="G26">
            <v>2587.2045366509283</v>
          </cell>
          <cell r="K26">
            <v>3348.9235017649999</v>
          </cell>
          <cell r="L26">
            <v>5358.4059999999999</v>
          </cell>
          <cell r="P26">
            <v>3105.7991074420001</v>
          </cell>
          <cell r="Q26">
            <v>3309.63</v>
          </cell>
          <cell r="U26">
            <v>78.559856798999988</v>
          </cell>
          <cell r="V26">
            <v>283.75600000000003</v>
          </cell>
          <cell r="AJ26">
            <v>5036.1313543225997</v>
          </cell>
          <cell r="AK26">
            <v>3118.92</v>
          </cell>
          <cell r="AY26">
            <v>280.09110759859999</v>
          </cell>
          <cell r="AZ26">
            <v>210.96</v>
          </cell>
          <cell r="BD26">
            <v>767.01882778979996</v>
          </cell>
          <cell r="BE26">
            <v>2891.3599999999997</v>
          </cell>
          <cell r="BI26">
            <v>3130.5087883360002</v>
          </cell>
          <cell r="BJ26">
            <v>79.11999999999999</v>
          </cell>
          <cell r="BN26">
            <v>835.40143300160003</v>
          </cell>
          <cell r="BS26">
            <v>4.9722033351999997</v>
          </cell>
          <cell r="BX26">
            <v>965.65207766720005</v>
          </cell>
          <cell r="BY26">
            <v>3167.1500000000005</v>
          </cell>
        </row>
        <row r="27">
          <cell r="F27">
            <v>1259.1962780471999</v>
          </cell>
          <cell r="G27">
            <v>1042.0470553012844</v>
          </cell>
          <cell r="K27">
            <v>2834.5287269600003</v>
          </cell>
          <cell r="L27">
            <v>3895.22</v>
          </cell>
          <cell r="P27">
            <v>1648.0105311422003</v>
          </cell>
          <cell r="Q27">
            <v>1585.45</v>
          </cell>
          <cell r="U27">
            <v>54.727582534999996</v>
          </cell>
          <cell r="V27">
            <v>176.10000000000002</v>
          </cell>
          <cell r="AJ27">
            <v>3006.0007807679999</v>
          </cell>
          <cell r="AK27">
            <v>1911.72</v>
          </cell>
          <cell r="AP27">
            <v>76.709999999999994</v>
          </cell>
          <cell r="AY27">
            <v>489.54306158679998</v>
          </cell>
          <cell r="AZ27">
            <v>391.09000000000003</v>
          </cell>
          <cell r="BD27">
            <v>691.57158041640014</v>
          </cell>
          <cell r="BE27">
            <v>1474.33</v>
          </cell>
          <cell r="BI27">
            <v>1783.8119924892003</v>
          </cell>
          <cell r="BJ27">
            <v>35.17</v>
          </cell>
          <cell r="BN27">
            <v>766.73199499280008</v>
          </cell>
          <cell r="BS27">
            <v>3.4674119774000003</v>
          </cell>
          <cell r="BX27">
            <v>782.36998247480005</v>
          </cell>
          <cell r="BY27">
            <v>1426.05</v>
          </cell>
        </row>
        <row r="28">
          <cell r="F28">
            <v>1561.1557540928</v>
          </cell>
          <cell r="G28">
            <v>1353.8631728332482</v>
          </cell>
          <cell r="K28">
            <v>3282.9333316797001</v>
          </cell>
          <cell r="L28">
            <v>4124.8739999999998</v>
          </cell>
          <cell r="P28">
            <v>1599.9088810082999</v>
          </cell>
          <cell r="Q28">
            <v>1519.02</v>
          </cell>
          <cell r="U28">
            <v>98.967158129799998</v>
          </cell>
          <cell r="V28">
            <v>232.74200000000002</v>
          </cell>
          <cell r="AJ28">
            <v>3900.1749334793994</v>
          </cell>
          <cell r="AK28">
            <v>2449.2299999999996</v>
          </cell>
          <cell r="AO28">
            <v>211.92058409099999</v>
          </cell>
          <cell r="AP28">
            <v>263.44</v>
          </cell>
          <cell r="AT28">
            <v>7.5111939887999997</v>
          </cell>
          <cell r="AY28">
            <v>525.20255079519995</v>
          </cell>
          <cell r="AZ28">
            <v>421.01000000000005</v>
          </cell>
          <cell r="BD28">
            <v>805.38020748309987</v>
          </cell>
          <cell r="BE28">
            <v>1496.4700000000003</v>
          </cell>
          <cell r="BI28">
            <v>2464.5935759551999</v>
          </cell>
          <cell r="BJ28">
            <v>57.34</v>
          </cell>
          <cell r="BN28">
            <v>736.36757896079996</v>
          </cell>
          <cell r="BS28">
            <v>4.1563410380999999</v>
          </cell>
          <cell r="BX28">
            <v>864.1080390727999</v>
          </cell>
          <cell r="BY28">
            <v>1426.05</v>
          </cell>
        </row>
        <row r="29">
          <cell r="P29">
            <v>207.61526835500001</v>
          </cell>
          <cell r="Q29">
            <v>188.40999999999997</v>
          </cell>
          <cell r="AJ29">
            <v>55.475830995000003</v>
          </cell>
          <cell r="AK29">
            <v>61.519999999999996</v>
          </cell>
          <cell r="AY29">
            <v>184.82962506600001</v>
          </cell>
          <cell r="AZ29">
            <v>36.29</v>
          </cell>
          <cell r="BI29">
            <v>82.899275584000009</v>
          </cell>
        </row>
        <row r="30">
          <cell r="F30">
            <v>1297.2317207129997</v>
          </cell>
          <cell r="G30">
            <v>1022.7012534193043</v>
          </cell>
          <cell r="K30">
            <v>3271.7246694516007</v>
          </cell>
          <cell r="L30">
            <v>6915.5480000000007</v>
          </cell>
          <cell r="P30">
            <v>1668.2516401968001</v>
          </cell>
          <cell r="Q30">
            <v>1720.37</v>
          </cell>
          <cell r="U30">
            <v>89.899082056400005</v>
          </cell>
          <cell r="V30">
            <v>240.75399999999999</v>
          </cell>
          <cell r="AJ30">
            <v>3307.0502610448998</v>
          </cell>
          <cell r="AK30">
            <v>2182.67</v>
          </cell>
          <cell r="AO30">
            <v>203.78274058110003</v>
          </cell>
          <cell r="AP30">
            <v>263.44</v>
          </cell>
          <cell r="AT30">
            <v>6.8188686152000004</v>
          </cell>
          <cell r="AY30">
            <v>495.94385684010001</v>
          </cell>
          <cell r="AZ30">
            <v>410.28</v>
          </cell>
          <cell r="BD30">
            <v>746.9708656043</v>
          </cell>
          <cell r="BE30">
            <v>672.57</v>
          </cell>
          <cell r="BI30">
            <v>1835.5471313848002</v>
          </cell>
          <cell r="BJ30">
            <v>313.55999999999995</v>
          </cell>
          <cell r="BN30">
            <v>767.65330876839994</v>
          </cell>
          <cell r="BS30">
            <v>3.7733635733000002</v>
          </cell>
          <cell r="BX30">
            <v>893.89252553919994</v>
          </cell>
          <cell r="BY30">
            <v>350.85</v>
          </cell>
        </row>
        <row r="31">
          <cell r="P31">
            <v>546.08694192479993</v>
          </cell>
          <cell r="Q31">
            <v>462.74</v>
          </cell>
          <cell r="AJ31">
            <v>133.73621325600001</v>
          </cell>
          <cell r="AK31">
            <v>313.3</v>
          </cell>
          <cell r="BI31">
            <v>212.78684481920001</v>
          </cell>
        </row>
        <row r="32">
          <cell r="P32">
            <v>535.55380497819999</v>
          </cell>
          <cell r="Q32">
            <v>509.00000000000011</v>
          </cell>
          <cell r="AJ32">
            <v>121.5914341788</v>
          </cell>
          <cell r="AK32">
            <v>155.02999999999997</v>
          </cell>
          <cell r="AY32">
            <v>328.30327106259995</v>
          </cell>
          <cell r="AZ32">
            <v>72.66</v>
          </cell>
          <cell r="BE32">
            <v>66.349999999999994</v>
          </cell>
          <cell r="BI32">
            <v>213.51148978039998</v>
          </cell>
        </row>
        <row r="33">
          <cell r="F33">
            <v>8242.2268246412004</v>
          </cell>
          <cell r="G33">
            <v>21912.748000000003</v>
          </cell>
          <cell r="K33">
            <v>15933.758981466301</v>
          </cell>
          <cell r="L33">
            <v>16545.34</v>
          </cell>
          <cell r="P33">
            <v>10189.756571228501</v>
          </cell>
          <cell r="Q33">
            <v>9753.99</v>
          </cell>
          <cell r="U33">
            <v>591.19785099979993</v>
          </cell>
          <cell r="V33">
            <v>474.96399999999994</v>
          </cell>
          <cell r="Z33">
            <v>5874.8425713088</v>
          </cell>
          <cell r="AA33">
            <v>6360.59</v>
          </cell>
          <cell r="AJ33">
            <v>18511.756530211798</v>
          </cell>
          <cell r="AK33">
            <v>30236.950000000004</v>
          </cell>
          <cell r="AO33">
            <v>830.5880947884001</v>
          </cell>
          <cell r="AP33">
            <v>638.61999999999989</v>
          </cell>
          <cell r="AT33">
            <v>17.9138482352</v>
          </cell>
          <cell r="AY33">
            <v>1692.8407472051999</v>
          </cell>
          <cell r="AZ33">
            <v>967.51</v>
          </cell>
          <cell r="BD33">
            <v>3346.9406285847999</v>
          </cell>
          <cell r="BE33">
            <v>5434.42</v>
          </cell>
          <cell r="BI33">
            <v>12255.462018478</v>
          </cell>
          <cell r="BJ33">
            <v>2158.06</v>
          </cell>
          <cell r="BN33">
            <v>1164.6287478999998</v>
          </cell>
          <cell r="BX33">
            <v>5231.8619430347999</v>
          </cell>
          <cell r="BY33">
            <v>5198.7800000000007</v>
          </cell>
          <cell r="CC33">
            <v>2152.5646469267999</v>
          </cell>
          <cell r="CD33">
            <v>2923.3100000000004</v>
          </cell>
        </row>
        <row r="34">
          <cell r="F34">
            <v>5682.1778757027005</v>
          </cell>
          <cell r="G34">
            <v>4806.1360000000004</v>
          </cell>
          <cell r="K34">
            <v>9361.4695804971998</v>
          </cell>
          <cell r="L34">
            <v>15791.624</v>
          </cell>
          <cell r="P34">
            <v>5979.1782054482001</v>
          </cell>
          <cell r="Q34">
            <v>5691.7199999999993</v>
          </cell>
          <cell r="U34">
            <v>474.94520751329998</v>
          </cell>
          <cell r="V34">
            <v>379.22600000000006</v>
          </cell>
          <cell r="AJ34">
            <v>15359.952394525901</v>
          </cell>
          <cell r="AK34">
            <v>15845.140000000001</v>
          </cell>
          <cell r="AO34">
            <v>755.03483923889996</v>
          </cell>
          <cell r="AP34">
            <v>856.81</v>
          </cell>
          <cell r="AT34">
            <v>27.8588772656</v>
          </cell>
          <cell r="AU34">
            <v>294.95</v>
          </cell>
          <cell r="AY34">
            <v>1238.6981669854001</v>
          </cell>
          <cell r="AZ34">
            <v>751.79</v>
          </cell>
          <cell r="BD34">
            <v>3259.5307979006002</v>
          </cell>
          <cell r="BE34">
            <v>5161.75</v>
          </cell>
          <cell r="BI34">
            <v>13860.8664524</v>
          </cell>
          <cell r="BJ34">
            <v>180.16000000000003</v>
          </cell>
          <cell r="BN34">
            <v>1504.4972995920002</v>
          </cell>
          <cell r="BX34">
            <v>2145.3005883791998</v>
          </cell>
          <cell r="BY34">
            <v>2391.3399999999997</v>
          </cell>
        </row>
        <row r="35">
          <cell r="F35">
            <v>3202.5955745310002</v>
          </cell>
          <cell r="G35">
            <v>3388.8766289553587</v>
          </cell>
          <cell r="K35">
            <v>4095.9604753116</v>
          </cell>
          <cell r="L35">
            <v>10453.204000000002</v>
          </cell>
          <cell r="P35">
            <v>3880.6803701788003</v>
          </cell>
          <cell r="Q35">
            <v>3696.03</v>
          </cell>
          <cell r="U35">
            <v>283.60073644280004</v>
          </cell>
          <cell r="V35">
            <v>232.58999999999997</v>
          </cell>
          <cell r="AJ35">
            <v>9707.1307813555995</v>
          </cell>
          <cell r="AK35">
            <v>30319.329999999998</v>
          </cell>
          <cell r="AO35">
            <v>466.00307507320002</v>
          </cell>
          <cell r="AP35">
            <v>387.16</v>
          </cell>
          <cell r="AT35">
            <v>17.196790278399998</v>
          </cell>
          <cell r="AY35">
            <v>774.05740331760001</v>
          </cell>
          <cell r="BD35">
            <v>1703.6528252287999</v>
          </cell>
          <cell r="BE35">
            <v>1342.1099999999997</v>
          </cell>
          <cell r="BI35">
            <v>9165.4832195935996</v>
          </cell>
          <cell r="BJ35">
            <v>498.61</v>
          </cell>
          <cell r="BN35">
            <v>859.80089675520003</v>
          </cell>
          <cell r="BX35">
            <v>1289.7011722784</v>
          </cell>
          <cell r="BY35">
            <v>1120.74</v>
          </cell>
        </row>
        <row r="36">
          <cell r="F36">
            <v>3204.6147368664001</v>
          </cell>
          <cell r="G36">
            <v>3225.5574214081898</v>
          </cell>
          <cell r="K36">
            <v>4525.4547206363004</v>
          </cell>
          <cell r="L36">
            <v>12176.312</v>
          </cell>
          <cell r="P36">
            <v>3959.3139807671</v>
          </cell>
          <cell r="Q36">
            <v>3831.9</v>
          </cell>
          <cell r="U36">
            <v>283.79541934690002</v>
          </cell>
          <cell r="V36">
            <v>339.28000000000003</v>
          </cell>
          <cell r="AJ36">
            <v>9582.5016302678996</v>
          </cell>
          <cell r="AK36">
            <v>8747.0800000000017</v>
          </cell>
          <cell r="AO36">
            <v>456.77499203970001</v>
          </cell>
          <cell r="AP36">
            <v>533.91</v>
          </cell>
          <cell r="AT36">
            <v>17.205390134399998</v>
          </cell>
          <cell r="AY36">
            <v>774.5522428772</v>
          </cell>
          <cell r="BD36">
            <v>1692.4683522368</v>
          </cell>
          <cell r="BE36">
            <v>1268.8799999999999</v>
          </cell>
          <cell r="BI36">
            <v>8568.985087462399</v>
          </cell>
          <cell r="BJ36">
            <v>1037.81</v>
          </cell>
          <cell r="BN36">
            <v>2451.9640241279999</v>
          </cell>
          <cell r="BX36">
            <v>1264.6991854816001</v>
          </cell>
          <cell r="BY36">
            <v>1023.5600000000001</v>
          </cell>
        </row>
        <row r="37">
          <cell r="F37">
            <v>27451.238314460701</v>
          </cell>
          <cell r="G37">
            <v>33057.227448933889</v>
          </cell>
          <cell r="K37">
            <v>34220.913098298799</v>
          </cell>
          <cell r="L37">
            <v>40043.926000000007</v>
          </cell>
          <cell r="P37">
            <v>19684.954465004896</v>
          </cell>
          <cell r="Q37">
            <v>17151.41</v>
          </cell>
          <cell r="U37">
            <v>1514.8732017939001</v>
          </cell>
          <cell r="V37">
            <v>891.8839999999999</v>
          </cell>
          <cell r="Z37">
            <v>31551.3684050663</v>
          </cell>
          <cell r="AA37">
            <v>35688.92</v>
          </cell>
          <cell r="AF37">
            <v>288.09999999999997</v>
          </cell>
          <cell r="AJ37">
            <v>51648.161410936998</v>
          </cell>
          <cell r="AK37">
            <v>55991.59</v>
          </cell>
          <cell r="AO37">
            <v>1845.3445348099001</v>
          </cell>
          <cell r="AP37">
            <v>1649.86</v>
          </cell>
          <cell r="AT37">
            <v>48.645296230499994</v>
          </cell>
          <cell r="AY37">
            <v>4172.9000385293002</v>
          </cell>
          <cell r="AZ37">
            <v>2154.38</v>
          </cell>
          <cell r="BD37">
            <v>10110.734500500001</v>
          </cell>
          <cell r="BE37">
            <v>6374.85</v>
          </cell>
          <cell r="BI37">
            <v>33158.478312930805</v>
          </cell>
          <cell r="BJ37">
            <v>7225.6600000000008</v>
          </cell>
          <cell r="BN37">
            <v>1836.527658129</v>
          </cell>
          <cell r="BS37">
            <v>0.98385477499999985</v>
          </cell>
          <cell r="BX37">
            <v>5799.5710931880003</v>
          </cell>
          <cell r="BY37">
            <v>4786.8999999999996</v>
          </cell>
          <cell r="CC37">
            <v>7478.6260000000002</v>
          </cell>
          <cell r="CD37">
            <v>5849.3999999999987</v>
          </cell>
        </row>
        <row r="38">
          <cell r="F38">
            <v>5608.7827528971002</v>
          </cell>
          <cell r="G38">
            <v>5516.0103546453183</v>
          </cell>
          <cell r="K38">
            <v>10744.6753913722</v>
          </cell>
          <cell r="L38">
            <v>21745.883999999998</v>
          </cell>
          <cell r="P38">
            <v>6114.9610428009992</v>
          </cell>
          <cell r="Q38">
            <v>5901.38</v>
          </cell>
          <cell r="U38">
            <v>484.00988585880003</v>
          </cell>
          <cell r="V38">
            <v>288.46600000000001</v>
          </cell>
          <cell r="AJ38">
            <v>14974.511120438798</v>
          </cell>
          <cell r="AK38">
            <v>21102.54</v>
          </cell>
          <cell r="AO38">
            <v>821.36265354299996</v>
          </cell>
          <cell r="AP38">
            <v>917.24</v>
          </cell>
          <cell r="AT38">
            <v>27.500888223999997</v>
          </cell>
          <cell r="AU38">
            <v>589.02</v>
          </cell>
          <cell r="AY38">
            <v>1222.6910819478999</v>
          </cell>
          <cell r="AZ38">
            <v>662.38</v>
          </cell>
          <cell r="BD38">
            <v>3237.0671900992002</v>
          </cell>
          <cell r="BE38">
            <v>3142.08</v>
          </cell>
          <cell r="BI38">
            <v>11357.912945920001</v>
          </cell>
          <cell r="BJ38">
            <v>1668.0500000000002</v>
          </cell>
          <cell r="BN38">
            <v>2461.3422758784</v>
          </cell>
          <cell r="BX38">
            <v>2158.8333895167998</v>
          </cell>
          <cell r="BY38">
            <v>1581.24</v>
          </cell>
        </row>
        <row r="39">
          <cell r="F39">
            <v>23039.791472506899</v>
          </cell>
          <cell r="G39">
            <v>30631.466123668633</v>
          </cell>
          <cell r="K39">
            <v>25313.135471735601</v>
          </cell>
          <cell r="L39">
            <v>28485.800000000003</v>
          </cell>
          <cell r="P39">
            <v>15099.1768577969</v>
          </cell>
          <cell r="Q39">
            <v>12826.819999999998</v>
          </cell>
          <cell r="U39">
            <v>1290.0284902363001</v>
          </cell>
          <cell r="V39">
            <v>599.71199999999999</v>
          </cell>
          <cell r="Z39">
            <v>25513.549893541702</v>
          </cell>
          <cell r="AA39">
            <v>29834.11</v>
          </cell>
          <cell r="AJ39">
            <v>42177.726168894602</v>
          </cell>
          <cell r="AK39">
            <v>40214.369999999995</v>
          </cell>
          <cell r="AO39">
            <v>1690.2094728077</v>
          </cell>
          <cell r="AP39">
            <v>1860.27</v>
          </cell>
          <cell r="AT39">
            <v>39.077433943599999</v>
          </cell>
          <cell r="AY39">
            <v>3407.1215225623996</v>
          </cell>
          <cell r="AZ39">
            <v>1689.78</v>
          </cell>
          <cell r="BD39">
            <v>7865.4895816892995</v>
          </cell>
          <cell r="BE39">
            <v>7091.2800000000007</v>
          </cell>
          <cell r="BI39">
            <v>28630.947701671405</v>
          </cell>
          <cell r="BJ39">
            <v>15021.43</v>
          </cell>
          <cell r="BN39">
            <v>1903.4210271270001</v>
          </cell>
          <cell r="BS39">
            <v>1.7648558178000002</v>
          </cell>
          <cell r="BX39">
            <v>4777.9693508115997</v>
          </cell>
          <cell r="BY39">
            <v>1868.34</v>
          </cell>
          <cell r="CC39">
            <v>6144.7807915515996</v>
          </cell>
          <cell r="CD39">
            <v>6125.4700000000012</v>
          </cell>
        </row>
        <row r="40">
          <cell r="F40">
            <v>6298.8168620427996</v>
          </cell>
          <cell r="G40">
            <v>5344.0603356361198</v>
          </cell>
          <cell r="K40">
            <v>10821.883693544702</v>
          </cell>
          <cell r="L40">
            <v>15419.39</v>
          </cell>
          <cell r="P40">
            <v>7856.8556866086001</v>
          </cell>
          <cell r="Q40">
            <v>7554.13</v>
          </cell>
          <cell r="U40">
            <v>583.44877958379993</v>
          </cell>
          <cell r="V40">
            <v>361.03399999999999</v>
          </cell>
          <cell r="AJ40">
            <v>19036.307282829603</v>
          </cell>
          <cell r="AK40">
            <v>21138.699999999997</v>
          </cell>
          <cell r="AO40">
            <v>908.62781166690002</v>
          </cell>
          <cell r="AP40">
            <v>981.77</v>
          </cell>
          <cell r="AT40">
            <v>34.231973922400002</v>
          </cell>
          <cell r="AY40">
            <v>1559.6424010242999</v>
          </cell>
          <cell r="AZ40">
            <v>856.38</v>
          </cell>
          <cell r="BD40">
            <v>3824.8155364759996</v>
          </cell>
          <cell r="BE40">
            <v>2472.58</v>
          </cell>
          <cell r="BI40">
            <v>16634.610190414001</v>
          </cell>
          <cell r="BJ40">
            <v>10619.880000000001</v>
          </cell>
          <cell r="BN40">
            <v>2053.6548378216003</v>
          </cell>
          <cell r="BX40">
            <v>2549.9548824692001</v>
          </cell>
          <cell r="BY40">
            <v>1356.1399999999999</v>
          </cell>
        </row>
        <row r="41">
          <cell r="F41">
            <v>5641.9974576903005</v>
          </cell>
          <cell r="G41">
            <v>5523.6497435829197</v>
          </cell>
          <cell r="K41">
            <v>9793.5919009931004</v>
          </cell>
          <cell r="L41">
            <v>18480.326000000001</v>
          </cell>
          <cell r="P41">
            <v>5936.8656737978999</v>
          </cell>
          <cell r="Q41">
            <v>5528.22</v>
          </cell>
          <cell r="U41">
            <v>471.57336578219991</v>
          </cell>
          <cell r="V41">
            <v>311.93200000000002</v>
          </cell>
          <cell r="AJ41">
            <v>15191.0035316743</v>
          </cell>
          <cell r="AK41">
            <v>13982.380000000001</v>
          </cell>
          <cell r="AO41">
            <v>749.71524706650007</v>
          </cell>
          <cell r="AP41">
            <v>856.0100000000001</v>
          </cell>
          <cell r="AT41">
            <v>27.6611515516</v>
          </cell>
          <cell r="AU41">
            <v>147.47999999999999</v>
          </cell>
          <cell r="AY41">
            <v>1229.9563131264999</v>
          </cell>
          <cell r="AZ41">
            <v>664.18</v>
          </cell>
          <cell r="BD41">
            <v>3236.5086478202006</v>
          </cell>
          <cell r="BE41">
            <v>3118.79</v>
          </cell>
          <cell r="BI41">
            <v>12766.945970633598</v>
          </cell>
          <cell r="BJ41">
            <v>206.28000000000003</v>
          </cell>
          <cell r="BN41">
            <v>2434.4369753532001</v>
          </cell>
          <cell r="BX41">
            <v>2130.1337147263998</v>
          </cell>
          <cell r="BY41">
            <v>1793.7900000000002</v>
          </cell>
        </row>
        <row r="42">
          <cell r="F42">
            <v>26690.479707246097</v>
          </cell>
          <cell r="G42">
            <v>31584.038840478323</v>
          </cell>
          <cell r="K42">
            <v>33427.066820865497</v>
          </cell>
          <cell r="L42">
            <v>41120.47</v>
          </cell>
          <cell r="P42">
            <v>19633.357017089998</v>
          </cell>
          <cell r="Q42">
            <v>17535.969999999998</v>
          </cell>
          <cell r="U42">
            <v>1456.4804999278999</v>
          </cell>
          <cell r="V42">
            <v>966.27600000000007</v>
          </cell>
          <cell r="Z42">
            <v>29785.573101531401</v>
          </cell>
          <cell r="AA42">
            <v>35846.6</v>
          </cell>
          <cell r="AE42">
            <v>280.608485712</v>
          </cell>
          <cell r="AF42">
            <v>251.10999999999999</v>
          </cell>
          <cell r="AJ42">
            <v>50393.004670537397</v>
          </cell>
          <cell r="AK42">
            <v>47439.87</v>
          </cell>
          <cell r="AO42">
            <v>1826.9237070284</v>
          </cell>
          <cell r="AP42">
            <v>1649.86</v>
          </cell>
          <cell r="AT42">
            <v>47.333279742000002</v>
          </cell>
          <cell r="AU42">
            <v>145.46</v>
          </cell>
          <cell r="AY42">
            <v>3999.0326556481996</v>
          </cell>
          <cell r="AZ42">
            <v>2322.4299999999998</v>
          </cell>
          <cell r="BD42">
            <v>9870.3669462179987</v>
          </cell>
          <cell r="BE42">
            <v>7791.7700000000013</v>
          </cell>
          <cell r="BI42">
            <v>31757.697663179199</v>
          </cell>
          <cell r="BJ42">
            <v>12020.2</v>
          </cell>
          <cell r="BN42">
            <v>3455.0086146583999</v>
          </cell>
          <cell r="BX42">
            <v>5821.4541642948006</v>
          </cell>
          <cell r="BY42">
            <v>5026.2899999999991</v>
          </cell>
          <cell r="CC42">
            <v>7522.4328489235995</v>
          </cell>
          <cell r="CD42">
            <v>7433.4499999999989</v>
          </cell>
        </row>
        <row r="43">
          <cell r="F43">
            <v>5627.2620144337998</v>
          </cell>
          <cell r="G43">
            <v>6003.3131591501206</v>
          </cell>
          <cell r="K43">
            <v>9143.6383694292999</v>
          </cell>
          <cell r="L43">
            <v>19444.832000000002</v>
          </cell>
          <cell r="P43">
            <v>5919.8058259445006</v>
          </cell>
          <cell r="Q43">
            <v>5710.8899999999994</v>
          </cell>
          <cell r="U43">
            <v>467.81184295450004</v>
          </cell>
          <cell r="V43">
            <v>404.91399999999999</v>
          </cell>
          <cell r="AJ43">
            <v>15204.895234668098</v>
          </cell>
          <cell r="AK43">
            <v>15258.089999999997</v>
          </cell>
          <cell r="AO43">
            <v>743.7121392391</v>
          </cell>
          <cell r="AP43">
            <v>854.56</v>
          </cell>
          <cell r="AT43">
            <v>27.444253500000002</v>
          </cell>
          <cell r="AU43">
            <v>145.46</v>
          </cell>
          <cell r="AY43">
            <v>1235.2921416453999</v>
          </cell>
          <cell r="AZ43">
            <v>1050.6599999999999</v>
          </cell>
          <cell r="BD43">
            <v>3227.2827685404</v>
          </cell>
          <cell r="BE43">
            <v>4742.1699999999992</v>
          </cell>
          <cell r="BI43">
            <v>13790.066380250002</v>
          </cell>
          <cell r="BJ43">
            <v>2563.13</v>
          </cell>
          <cell r="BN43">
            <v>1468.1972552100001</v>
          </cell>
          <cell r="BX43">
            <v>2126.8313923800001</v>
          </cell>
          <cell r="BY43">
            <v>2016.7</v>
          </cell>
        </row>
        <row r="44">
          <cell r="F44">
            <v>22517.0803273579</v>
          </cell>
          <cell r="G44">
            <v>16442.031999999999</v>
          </cell>
          <cell r="K44">
            <v>24825.0011327477</v>
          </cell>
          <cell r="L44">
            <v>19123.092000000001</v>
          </cell>
          <cell r="P44">
            <v>13746.0754352107</v>
          </cell>
          <cell r="Q44">
            <v>11932.09</v>
          </cell>
          <cell r="U44">
            <v>1265.2207234242001</v>
          </cell>
          <cell r="V44">
            <v>960.83400000000006</v>
          </cell>
          <cell r="Z44">
            <v>25467.674952621401</v>
          </cell>
          <cell r="AA44">
            <v>29957.310000000005</v>
          </cell>
          <cell r="AJ44">
            <v>40937.066664908605</v>
          </cell>
          <cell r="AK44">
            <v>43246.18</v>
          </cell>
          <cell r="AO44">
            <v>1658.8845623055001</v>
          </cell>
          <cell r="AP44">
            <v>1860.27</v>
          </cell>
          <cell r="AT44">
            <v>38.329921712699999</v>
          </cell>
          <cell r="AY44">
            <v>3305.3433674905</v>
          </cell>
          <cell r="AZ44">
            <v>2536.4100000000003</v>
          </cell>
          <cell r="BD44">
            <v>7578.0390731903999</v>
          </cell>
          <cell r="BE44">
            <v>5553.0100000000011</v>
          </cell>
          <cell r="BI44">
            <v>28221.510875807198</v>
          </cell>
          <cell r="BJ44">
            <v>15829.84</v>
          </cell>
          <cell r="BN44">
            <v>2022.5916513760001</v>
          </cell>
          <cell r="BS44">
            <v>2.4592737798000002</v>
          </cell>
          <cell r="BX44">
            <v>4382.2824277600002</v>
          </cell>
          <cell r="BY44">
            <v>4542.92</v>
          </cell>
          <cell r="CC44">
            <v>5831.9107754440001</v>
          </cell>
          <cell r="CD44">
            <v>5553</v>
          </cell>
        </row>
        <row r="45">
          <cell r="F45">
            <v>7951.700464850499</v>
          </cell>
          <cell r="G45">
            <v>6768.4349665180789</v>
          </cell>
          <cell r="K45">
            <v>11826.137747739102</v>
          </cell>
          <cell r="L45">
            <v>16033.789999999999</v>
          </cell>
          <cell r="P45">
            <v>10233.280753485798</v>
          </cell>
          <cell r="Q45">
            <v>9235.3100000000013</v>
          </cell>
          <cell r="U45">
            <v>879.81892338500006</v>
          </cell>
          <cell r="V45">
            <v>804.30600000000004</v>
          </cell>
          <cell r="AJ45">
            <v>24728.767618167301</v>
          </cell>
          <cell r="AK45">
            <v>22108.890000000003</v>
          </cell>
          <cell r="AO45">
            <v>1516.0266718244</v>
          </cell>
          <cell r="AP45">
            <v>1449.4499999999998</v>
          </cell>
          <cell r="AT45">
            <v>45.685258502399996</v>
          </cell>
          <cell r="AU45">
            <v>242.45000000000002</v>
          </cell>
          <cell r="AY45">
            <v>1980.4720927482001</v>
          </cell>
          <cell r="AZ45">
            <v>1208.58</v>
          </cell>
          <cell r="BD45">
            <v>6670.4636764058005</v>
          </cell>
          <cell r="BE45">
            <v>11460.420000000002</v>
          </cell>
          <cell r="BI45">
            <v>19163.3808786712</v>
          </cell>
          <cell r="BJ45">
            <v>4619.6399999999994</v>
          </cell>
          <cell r="BN45">
            <v>2375.4391133487998</v>
          </cell>
          <cell r="BX45">
            <v>3152.0172092568</v>
          </cell>
          <cell r="BY45">
            <v>5115.6299999999992</v>
          </cell>
        </row>
        <row r="46">
          <cell r="F46">
            <v>8946.7974861859984</v>
          </cell>
          <cell r="G46">
            <v>8817.3879736164781</v>
          </cell>
          <cell r="K46">
            <v>13013.5951931214</v>
          </cell>
          <cell r="L46">
            <v>20397.016</v>
          </cell>
          <cell r="P46">
            <v>10158.606271994502</v>
          </cell>
          <cell r="Q46">
            <v>9857.5499999999993</v>
          </cell>
          <cell r="U46">
            <v>806.91620090380002</v>
          </cell>
          <cell r="V46">
            <v>641.43200000000002</v>
          </cell>
          <cell r="AF46">
            <v>404.96</v>
          </cell>
          <cell r="AJ46">
            <v>25873.775070200601</v>
          </cell>
          <cell r="AK46">
            <v>26101.4</v>
          </cell>
          <cell r="AO46">
            <v>1335.2018539370999</v>
          </cell>
          <cell r="AP46">
            <v>1174.82</v>
          </cell>
          <cell r="AT46">
            <v>47.338572689199999</v>
          </cell>
          <cell r="AY46">
            <v>2025.9963825240004</v>
          </cell>
          <cell r="AZ46">
            <v>1233.5899999999999</v>
          </cell>
          <cell r="BD46">
            <v>6226.5553267388004</v>
          </cell>
          <cell r="BE46">
            <v>4877.71</v>
          </cell>
          <cell r="BI46">
            <v>24046.651003278399</v>
          </cell>
          <cell r="BJ46">
            <v>5127.68</v>
          </cell>
          <cell r="BN46">
            <v>3195.1801497788001</v>
          </cell>
          <cell r="BX46">
            <v>3715.8664056592002</v>
          </cell>
          <cell r="BY46">
            <v>3050.1899999999996</v>
          </cell>
        </row>
        <row r="47">
          <cell r="F47">
            <v>5807.4448805201009</v>
          </cell>
          <cell r="G47">
            <v>6410.3425960046625</v>
          </cell>
          <cell r="K47">
            <v>9368.9237420564004</v>
          </cell>
          <cell r="L47">
            <v>14537.796</v>
          </cell>
          <cell r="P47">
            <v>6455.8734614519999</v>
          </cell>
          <cell r="Q47">
            <v>6357.1900000000005</v>
          </cell>
          <cell r="U47">
            <v>496.1712259519</v>
          </cell>
          <cell r="V47">
            <v>406.5200000000001</v>
          </cell>
          <cell r="AF47">
            <v>359.95000000000005</v>
          </cell>
          <cell r="AJ47">
            <v>16000.6760030687</v>
          </cell>
          <cell r="AK47">
            <v>38675.170000000006</v>
          </cell>
          <cell r="AO47">
            <v>820.99446589630008</v>
          </cell>
          <cell r="AP47">
            <v>726.48</v>
          </cell>
          <cell r="AT47">
            <v>29.105213084699997</v>
          </cell>
          <cell r="AY47">
            <v>1278.002243251</v>
          </cell>
          <cell r="AZ47">
            <v>775.01</v>
          </cell>
          <cell r="BD47">
            <v>3762.7313377736</v>
          </cell>
          <cell r="BE47">
            <v>3451.01</v>
          </cell>
          <cell r="BI47">
            <v>14349.515024320299</v>
          </cell>
          <cell r="BJ47">
            <v>1199.96</v>
          </cell>
          <cell r="BN47">
            <v>2095.6747132853998</v>
          </cell>
          <cell r="BX47">
            <v>2270.3069289123</v>
          </cell>
          <cell r="BY47">
            <v>1753.9</v>
          </cell>
        </row>
        <row r="48">
          <cell r="F48">
            <v>6388.7274549395997</v>
          </cell>
          <cell r="G48">
            <v>7963.3511566550287</v>
          </cell>
          <cell r="K48">
            <v>10428.202220622801</v>
          </cell>
          <cell r="L48">
            <v>15787.147999999999</v>
          </cell>
          <cell r="P48">
            <v>6456.8128288911994</v>
          </cell>
          <cell r="Q48">
            <v>5894.53</v>
          </cell>
          <cell r="U48">
            <v>524.52938574559994</v>
          </cell>
          <cell r="V48">
            <v>430.68799999999999</v>
          </cell>
          <cell r="AJ48">
            <v>15855.7343515021</v>
          </cell>
          <cell r="AK48">
            <v>11927.76</v>
          </cell>
          <cell r="AO48">
            <v>910.95189349689997</v>
          </cell>
          <cell r="AP48">
            <v>869.2</v>
          </cell>
          <cell r="AT48">
            <v>28.895556048700001</v>
          </cell>
          <cell r="AY48">
            <v>1348.6496886195998</v>
          </cell>
          <cell r="AZ48">
            <v>895.46</v>
          </cell>
          <cell r="BD48">
            <v>3397.6937346867999</v>
          </cell>
          <cell r="BE48">
            <v>3634.1599999999994</v>
          </cell>
          <cell r="BI48">
            <v>10979.8031749941</v>
          </cell>
          <cell r="BJ48">
            <v>1013.13</v>
          </cell>
          <cell r="BN48">
            <v>2008.1442004038004</v>
          </cell>
          <cell r="BX48">
            <v>1935.9154580475999</v>
          </cell>
          <cell r="BY48">
            <v>2917.2800000000007</v>
          </cell>
        </row>
        <row r="49">
          <cell r="F49">
            <v>11587.5748406246</v>
          </cell>
          <cell r="G49">
            <v>14526.699133055834</v>
          </cell>
          <cell r="K49">
            <v>20998.0616372441</v>
          </cell>
          <cell r="L49">
            <v>38750.617999999995</v>
          </cell>
          <cell r="P49">
            <v>8556.3091044748016</v>
          </cell>
          <cell r="Q49">
            <v>7804.2500000000009</v>
          </cell>
          <cell r="U49">
            <v>616.85800628749996</v>
          </cell>
          <cell r="V49">
            <v>376.75400000000002</v>
          </cell>
          <cell r="Z49">
            <v>9926.6988438927001</v>
          </cell>
          <cell r="AA49">
            <v>14483.01</v>
          </cell>
          <cell r="AJ49">
            <v>20968.659662672799</v>
          </cell>
          <cell r="AK49">
            <v>20536.259999999998</v>
          </cell>
          <cell r="AO49">
            <v>779.57448487140016</v>
          </cell>
          <cell r="AP49">
            <v>492.62</v>
          </cell>
          <cell r="AT49">
            <v>20.794204403999998</v>
          </cell>
          <cell r="AY49">
            <v>1733.8276465674999</v>
          </cell>
          <cell r="BD49">
            <v>3691.3861092219004</v>
          </cell>
          <cell r="BE49">
            <v>10261.029999999999</v>
          </cell>
          <cell r="BI49">
            <v>10749.8092689364</v>
          </cell>
          <cell r="BJ49">
            <v>3652.9100000000003</v>
          </cell>
          <cell r="BN49">
            <v>1808.9599860936</v>
          </cell>
          <cell r="BX49">
            <v>3846.6453124263999</v>
          </cell>
          <cell r="BY49">
            <v>2819.9300000000003</v>
          </cell>
          <cell r="CC49">
            <v>4411.2109762463997</v>
          </cell>
          <cell r="CD49">
            <v>5929.09</v>
          </cell>
        </row>
        <row r="50">
          <cell r="F50">
            <v>29910.1913272938</v>
          </cell>
          <cell r="G50">
            <v>34982.6907554586</v>
          </cell>
          <cell r="K50">
            <v>46309.308125657393</v>
          </cell>
          <cell r="L50">
            <v>54409.165999999997</v>
          </cell>
          <cell r="P50">
            <v>23681.94564012</v>
          </cell>
          <cell r="Q50">
            <v>21338.67</v>
          </cell>
          <cell r="U50">
            <v>1797.6726432184</v>
          </cell>
          <cell r="V50">
            <v>1197.4940000000001</v>
          </cell>
          <cell r="Z50">
            <v>32661.6972003835</v>
          </cell>
          <cell r="AA50">
            <v>34524.43</v>
          </cell>
          <cell r="AE50">
            <v>1295.0411019039998</v>
          </cell>
          <cell r="AF50">
            <v>502.28000000000003</v>
          </cell>
          <cell r="AJ50">
            <v>53386.840300874203</v>
          </cell>
          <cell r="AK50">
            <v>56763.340000000004</v>
          </cell>
          <cell r="AO50">
            <v>2385.4152337449996</v>
          </cell>
          <cell r="AP50">
            <v>1884.79</v>
          </cell>
          <cell r="AT50">
            <v>52.732700737199998</v>
          </cell>
          <cell r="AY50">
            <v>4396.8028388399998</v>
          </cell>
          <cell r="AZ50">
            <v>2807.92</v>
          </cell>
          <cell r="BD50">
            <v>10015.5346190862</v>
          </cell>
          <cell r="BE50">
            <v>7339.45</v>
          </cell>
          <cell r="BI50">
            <v>28156.8128626828</v>
          </cell>
          <cell r="BJ50">
            <v>9236.68</v>
          </cell>
          <cell r="BN50">
            <v>3532.7867145763998</v>
          </cell>
          <cell r="BX50">
            <v>6591.0117610484003</v>
          </cell>
          <cell r="BY50">
            <v>3715.9900000000007</v>
          </cell>
          <cell r="CC50">
            <v>8439.6881887752006</v>
          </cell>
          <cell r="CD50">
            <v>4540.4699999999993</v>
          </cell>
        </row>
        <row r="51">
          <cell r="F51">
            <v>14311.624198609101</v>
          </cell>
          <cell r="G51">
            <v>14725.84560706752</v>
          </cell>
          <cell r="K51">
            <v>29529.779978238497</v>
          </cell>
          <cell r="L51">
            <v>50809.756000000008</v>
          </cell>
          <cell r="P51">
            <v>18467.349479111501</v>
          </cell>
          <cell r="Q51">
            <v>17686.670000000002</v>
          </cell>
          <cell r="U51">
            <v>1122.3937319157003</v>
          </cell>
          <cell r="V51">
            <v>401.86400000000003</v>
          </cell>
          <cell r="Z51">
            <v>12162.248398574002</v>
          </cell>
          <cell r="AA51">
            <v>15987.64</v>
          </cell>
          <cell r="AE51">
            <v>1455.2820752854998</v>
          </cell>
          <cell r="AF51">
            <v>964.61999999999989</v>
          </cell>
          <cell r="AJ51">
            <v>29104.588974608498</v>
          </cell>
          <cell r="AK51">
            <v>25578.41</v>
          </cell>
          <cell r="AO51">
            <v>1469.1409840506999</v>
          </cell>
          <cell r="AP51">
            <v>1140.0500000000002</v>
          </cell>
          <cell r="AT51">
            <v>29.982634496399999</v>
          </cell>
          <cell r="AY51">
            <v>2594.6344199764999</v>
          </cell>
          <cell r="AZ51">
            <v>1090.56</v>
          </cell>
          <cell r="BD51">
            <v>5247.4369126121992</v>
          </cell>
          <cell r="BE51">
            <v>903.5300000000002</v>
          </cell>
          <cell r="BI51">
            <v>14023.867240455602</v>
          </cell>
          <cell r="BJ51">
            <v>1796.9199999999998</v>
          </cell>
          <cell r="BN51">
            <v>3702.8026291458</v>
          </cell>
          <cell r="BS51">
            <v>2.9922064282000003</v>
          </cell>
          <cell r="BX51">
            <v>4114.2853663937994</v>
          </cell>
          <cell r="BY51">
            <v>836.50000000000011</v>
          </cell>
          <cell r="CC51">
            <v>5424.3107760439998</v>
          </cell>
          <cell r="CD51">
            <v>5834.05</v>
          </cell>
        </row>
        <row r="52">
          <cell r="F52">
            <v>10149.3730948422</v>
          </cell>
          <cell r="G52">
            <v>13044.903386677073</v>
          </cell>
          <cell r="K52">
            <v>17221.734003377998</v>
          </cell>
          <cell r="L52">
            <v>21904.421999999999</v>
          </cell>
          <cell r="P52">
            <v>8152.4308330209997</v>
          </cell>
          <cell r="Q52">
            <v>7177.23</v>
          </cell>
          <cell r="U52">
            <v>580.04805862379999</v>
          </cell>
          <cell r="V52">
            <v>414.536</v>
          </cell>
          <cell r="Z52">
            <v>12594.661065071003</v>
          </cell>
          <cell r="AA52">
            <v>14269.89</v>
          </cell>
          <cell r="AE52">
            <v>686.13334679550007</v>
          </cell>
          <cell r="AF52">
            <v>462.73</v>
          </cell>
          <cell r="AJ52">
            <v>19165.717975073399</v>
          </cell>
          <cell r="AK52">
            <v>21911.309999999998</v>
          </cell>
          <cell r="AO52">
            <v>831.81496663050007</v>
          </cell>
          <cell r="AP52">
            <v>619.55999999999995</v>
          </cell>
          <cell r="AT52">
            <v>18.848376049199999</v>
          </cell>
          <cell r="AY52">
            <v>1613.4020143204996</v>
          </cell>
          <cell r="AZ52">
            <v>945.06</v>
          </cell>
          <cell r="BD52">
            <v>3200.7255866174</v>
          </cell>
          <cell r="BE52">
            <v>2001.4</v>
          </cell>
          <cell r="BI52">
            <v>8877.400311003601</v>
          </cell>
          <cell r="BJ52">
            <v>479.48</v>
          </cell>
          <cell r="BN52">
            <v>1658.6182391248001</v>
          </cell>
          <cell r="BX52">
            <v>2318.3016145607999</v>
          </cell>
          <cell r="BY52">
            <v>1954.19</v>
          </cell>
          <cell r="CC52">
            <v>2997.2509638880001</v>
          </cell>
          <cell r="CD52">
            <v>2388.7299999999996</v>
          </cell>
        </row>
        <row r="53">
          <cell r="F53">
            <v>12731.7157774191</v>
          </cell>
          <cell r="G53">
            <v>16455.275994199896</v>
          </cell>
          <cell r="K53">
            <v>23426.863135325002</v>
          </cell>
          <cell r="L53">
            <v>27905.781999999999</v>
          </cell>
          <cell r="P53">
            <v>9432.0505168958007</v>
          </cell>
          <cell r="Q53">
            <v>8362.2899999999991</v>
          </cell>
          <cell r="U53">
            <v>732.66173824590021</v>
          </cell>
          <cell r="V53">
            <v>543.79999999999995</v>
          </cell>
          <cell r="Z53">
            <v>9773.2203708749003</v>
          </cell>
          <cell r="AA53">
            <v>13392.590000000002</v>
          </cell>
          <cell r="AE53">
            <v>330.40505468049997</v>
          </cell>
          <cell r="AJ53">
            <v>23143.390011277603</v>
          </cell>
          <cell r="AK53">
            <v>21897.09</v>
          </cell>
          <cell r="AO53">
            <v>912.57364006160014</v>
          </cell>
          <cell r="AP53">
            <v>604.98</v>
          </cell>
          <cell r="AT53">
            <v>22.986240583200001</v>
          </cell>
          <cell r="AY53">
            <v>1840.1249137330001</v>
          </cell>
          <cell r="AZ53">
            <v>1173.5899999999999</v>
          </cell>
          <cell r="BD53">
            <v>4568.9180088000994</v>
          </cell>
          <cell r="BE53">
            <v>4268.47</v>
          </cell>
          <cell r="BI53">
            <v>14364.090840701199</v>
          </cell>
          <cell r="BJ53">
            <v>11467.730000000001</v>
          </cell>
          <cell r="BN53">
            <v>2367.2012908324</v>
          </cell>
          <cell r="BX53">
            <v>2872.8143347732002</v>
          </cell>
          <cell r="BY53">
            <v>3953.4999999999995</v>
          </cell>
          <cell r="CC53">
            <v>3686.8146681320004</v>
          </cell>
          <cell r="CD53">
            <v>4832.6000000000004</v>
          </cell>
        </row>
        <row r="54">
          <cell r="F54">
            <v>22605.066230474204</v>
          </cell>
          <cell r="G54">
            <v>29750.680859862467</v>
          </cell>
          <cell r="K54">
            <v>34895.262838444003</v>
          </cell>
          <cell r="L54">
            <v>42016.597999999998</v>
          </cell>
          <cell r="P54">
            <v>17630.661021665699</v>
          </cell>
          <cell r="Q54">
            <v>15503.800000000001</v>
          </cell>
          <cell r="U54">
            <v>1468.6138676199</v>
          </cell>
          <cell r="V54">
            <v>1078.8720000000001</v>
          </cell>
          <cell r="Z54">
            <v>18905.403729269896</v>
          </cell>
          <cell r="AA54">
            <v>25327.65</v>
          </cell>
          <cell r="AE54">
            <v>607.07861803679998</v>
          </cell>
          <cell r="AJ54">
            <v>41863.687446871802</v>
          </cell>
          <cell r="AK54">
            <v>41279.68</v>
          </cell>
          <cell r="AO54">
            <v>1933.6855796374998</v>
          </cell>
          <cell r="AP54">
            <v>1363.45</v>
          </cell>
          <cell r="AT54">
            <v>41.718142114800003</v>
          </cell>
          <cell r="AU54">
            <v>147.47999999999999</v>
          </cell>
          <cell r="AY54">
            <v>3432.8937898933</v>
          </cell>
          <cell r="AZ54">
            <v>2130.4899999999998</v>
          </cell>
          <cell r="BD54">
            <v>9010.8590113270002</v>
          </cell>
          <cell r="BE54">
            <v>8622.84</v>
          </cell>
          <cell r="BI54">
            <v>31833.995522096</v>
          </cell>
          <cell r="BJ54">
            <v>27469.160000000003</v>
          </cell>
          <cell r="BN54">
            <v>4589.4331897235998</v>
          </cell>
          <cell r="BX54">
            <v>5006.6606561072003</v>
          </cell>
          <cell r="BY54">
            <v>7093.5300000000007</v>
          </cell>
          <cell r="CC54">
            <v>6441.1722285431997</v>
          </cell>
          <cell r="CD54">
            <v>8666.7400000000016</v>
          </cell>
        </row>
        <row r="55">
          <cell r="F55">
            <v>12624.500564754302</v>
          </cell>
          <cell r="G55">
            <v>13692.60408343629</v>
          </cell>
          <cell r="K55">
            <v>20698.895074127398</v>
          </cell>
          <cell r="L55">
            <v>22388.128000000001</v>
          </cell>
          <cell r="P55">
            <v>10471.0658776051</v>
          </cell>
          <cell r="Q55">
            <v>9596.2599999999984</v>
          </cell>
          <cell r="U55">
            <v>869.97203720769994</v>
          </cell>
          <cell r="V55">
            <v>641.53800000000001</v>
          </cell>
          <cell r="Z55">
            <v>10241.6483221903</v>
          </cell>
          <cell r="AA55">
            <v>13515.490000000002</v>
          </cell>
          <cell r="AE55">
            <v>358.66807038300004</v>
          </cell>
          <cell r="AJ55">
            <v>25483.370999927403</v>
          </cell>
          <cell r="AK55">
            <v>20621.440000000002</v>
          </cell>
          <cell r="AO55">
            <v>1145.4315288233001</v>
          </cell>
          <cell r="AP55">
            <v>770.86999999999989</v>
          </cell>
          <cell r="AT55">
            <v>24.7117175775</v>
          </cell>
          <cell r="AY55">
            <v>1978.7903128659004</v>
          </cell>
          <cell r="AZ55">
            <v>1261.99</v>
          </cell>
          <cell r="BD55">
            <v>4828.5424105046004</v>
          </cell>
          <cell r="BE55">
            <v>4849.2</v>
          </cell>
          <cell r="BI55">
            <v>20587.250417098301</v>
          </cell>
          <cell r="BJ55">
            <v>21732.120000000003</v>
          </cell>
          <cell r="BN55">
            <v>2471.4591954209</v>
          </cell>
          <cell r="BT55">
            <v>59.6</v>
          </cell>
          <cell r="BX55">
            <v>3064.6101339356001</v>
          </cell>
          <cell r="BY55">
            <v>4318.8899999999994</v>
          </cell>
          <cell r="CC55">
            <v>3958.4834031887003</v>
          </cell>
          <cell r="CD55">
            <v>5278.4900000000007</v>
          </cell>
        </row>
        <row r="56">
          <cell r="F56">
            <v>9946.9665746701012</v>
          </cell>
          <cell r="G56">
            <v>13427.406301495876</v>
          </cell>
          <cell r="K56">
            <v>16532.117952854402</v>
          </cell>
          <cell r="L56">
            <v>22670.146000000001</v>
          </cell>
          <cell r="P56">
            <v>7301.8568274135996</v>
          </cell>
          <cell r="Q56">
            <v>6499.4000000000005</v>
          </cell>
          <cell r="U56">
            <v>622.11535312299998</v>
          </cell>
          <cell r="V56">
            <v>409.83800000000002</v>
          </cell>
          <cell r="Z56">
            <v>12613.109249475699</v>
          </cell>
          <cell r="AA56">
            <v>15030.650000000001</v>
          </cell>
          <cell r="AE56">
            <v>687.23350159769996</v>
          </cell>
          <cell r="AF56">
            <v>462.73</v>
          </cell>
          <cell r="AJ56">
            <v>19653.3016299095</v>
          </cell>
          <cell r="AK56">
            <v>20648.16</v>
          </cell>
          <cell r="AO56">
            <v>832.36113711329983</v>
          </cell>
          <cell r="AP56">
            <v>613.16</v>
          </cell>
          <cell r="AT56">
            <v>18.858241688300001</v>
          </cell>
          <cell r="AY56">
            <v>1593.5222727532998</v>
          </cell>
          <cell r="AZ56">
            <v>1017.84</v>
          </cell>
          <cell r="BD56">
            <v>3244.3286895696001</v>
          </cell>
          <cell r="BE56">
            <v>4288.0100000000011</v>
          </cell>
          <cell r="BI56">
            <v>9958.2806026471007</v>
          </cell>
          <cell r="BJ56">
            <v>350.9</v>
          </cell>
          <cell r="BN56">
            <v>1942.6229739096</v>
          </cell>
          <cell r="BX56">
            <v>2319.8265441532003</v>
          </cell>
          <cell r="BY56">
            <v>2331.67</v>
          </cell>
          <cell r="CC56">
            <v>2985.2589038836004</v>
          </cell>
          <cell r="CD56">
            <v>2846.52</v>
          </cell>
        </row>
        <row r="57">
          <cell r="F57">
            <v>11550.3078828486</v>
          </cell>
          <cell r="G57">
            <v>15263.170390663052</v>
          </cell>
          <cell r="K57">
            <v>17527.025060563403</v>
          </cell>
          <cell r="L57">
            <v>24384.940000000002</v>
          </cell>
          <cell r="P57">
            <v>8467.6929392989005</v>
          </cell>
          <cell r="Q57">
            <v>7878.99</v>
          </cell>
          <cell r="U57">
            <v>679.61834157639998</v>
          </cell>
          <cell r="V57">
            <v>453.41399999999999</v>
          </cell>
          <cell r="Z57">
            <v>9273.8959152048992</v>
          </cell>
          <cell r="AA57">
            <v>11308.29</v>
          </cell>
          <cell r="AE57">
            <v>290.66652936900005</v>
          </cell>
          <cell r="AJ57">
            <v>20211.5564423084</v>
          </cell>
          <cell r="AK57">
            <v>17436.14</v>
          </cell>
          <cell r="AO57">
            <v>923.86003392140003</v>
          </cell>
          <cell r="AP57">
            <v>607.17000000000007</v>
          </cell>
          <cell r="AT57">
            <v>19.936892663199998</v>
          </cell>
          <cell r="AY57">
            <v>1662.2420020621998</v>
          </cell>
          <cell r="AZ57">
            <v>914.69</v>
          </cell>
          <cell r="BD57">
            <v>3963.6921454962003</v>
          </cell>
          <cell r="BE57">
            <v>2949.8900000000003</v>
          </cell>
          <cell r="BI57">
            <v>14013.514133238801</v>
          </cell>
          <cell r="BJ57">
            <v>14392.410000000002</v>
          </cell>
          <cell r="BN57">
            <v>1933.5891690548001</v>
          </cell>
          <cell r="BX57">
            <v>2292.3971685552001</v>
          </cell>
          <cell r="BY57">
            <v>2173.6</v>
          </cell>
          <cell r="CC57">
            <v>2959.8857663924</v>
          </cell>
          <cell r="CD57">
            <v>2656.59</v>
          </cell>
        </row>
        <row r="58">
          <cell r="F58">
            <v>11956.672169199501</v>
          </cell>
          <cell r="G58">
            <v>11378.498</v>
          </cell>
          <cell r="K58">
            <v>20271.401423761803</v>
          </cell>
          <cell r="L58">
            <v>23362.346000000001</v>
          </cell>
          <cell r="P58">
            <v>9132.8749805029001</v>
          </cell>
          <cell r="Q58">
            <v>7987.55</v>
          </cell>
          <cell r="U58">
            <v>764.88104060069998</v>
          </cell>
          <cell r="V58">
            <v>497.62800000000004</v>
          </cell>
          <cell r="Z58">
            <v>9797.4112982199022</v>
          </cell>
          <cell r="AA58">
            <v>13851.340000000002</v>
          </cell>
          <cell r="AE58">
            <v>327.02026388950003</v>
          </cell>
          <cell r="AJ58">
            <v>22951.9534998327</v>
          </cell>
          <cell r="AK58">
            <v>20465.669999999998</v>
          </cell>
          <cell r="AO58">
            <v>1014.9746590848999</v>
          </cell>
          <cell r="AP58">
            <v>687.23</v>
          </cell>
          <cell r="AT58">
            <v>22.4381367732</v>
          </cell>
          <cell r="AY58">
            <v>1821.1310464866001</v>
          </cell>
          <cell r="AZ58">
            <v>1029.43</v>
          </cell>
          <cell r="BD58">
            <v>4333.5447389231003</v>
          </cell>
          <cell r="BE58">
            <v>5091.5600000000004</v>
          </cell>
          <cell r="BI58">
            <v>16758.993429442398</v>
          </cell>
          <cell r="BJ58">
            <v>16386</v>
          </cell>
          <cell r="BN58">
            <v>2400.5515203728</v>
          </cell>
          <cell r="BX58">
            <v>2781.9480831487999</v>
          </cell>
          <cell r="BY58">
            <v>3761.34</v>
          </cell>
          <cell r="CC58">
            <v>3569.4436526191994</v>
          </cell>
          <cell r="CD58">
            <v>4596.2300000000005</v>
          </cell>
        </row>
        <row r="59">
          <cell r="F59">
            <v>14300.4629018219</v>
          </cell>
          <cell r="G59">
            <v>14201.729070964533</v>
          </cell>
          <cell r="K59">
            <v>25008.3839385061</v>
          </cell>
          <cell r="L59">
            <v>24597.185999999994</v>
          </cell>
          <cell r="P59">
            <v>14026.4028952179</v>
          </cell>
          <cell r="Q59">
            <v>12542.04</v>
          </cell>
          <cell r="U59">
            <v>1091.6332637870998</v>
          </cell>
          <cell r="V59">
            <v>685.82400000000007</v>
          </cell>
          <cell r="Z59">
            <v>11690.3863655726</v>
          </cell>
          <cell r="AA59">
            <v>14305.82</v>
          </cell>
          <cell r="AE59">
            <v>466.75211656300002</v>
          </cell>
          <cell r="AJ59">
            <v>33646.1831835579</v>
          </cell>
          <cell r="AK59">
            <v>47663.82</v>
          </cell>
          <cell r="AO59">
            <v>1448.5470331424001</v>
          </cell>
          <cell r="AP59">
            <v>963.0100000000001</v>
          </cell>
          <cell r="AT59">
            <v>32.015218039600001</v>
          </cell>
          <cell r="AY59">
            <v>2563.6323500863</v>
          </cell>
          <cell r="AZ59">
            <v>1469.17</v>
          </cell>
          <cell r="BD59">
            <v>6117.2761776899997</v>
          </cell>
          <cell r="BE59">
            <v>10686.019999999999</v>
          </cell>
          <cell r="BI59">
            <v>28272.667799069597</v>
          </cell>
          <cell r="BJ59">
            <v>13605.209999999997</v>
          </cell>
          <cell r="BN59">
            <v>2529.4930414512</v>
          </cell>
          <cell r="BX59">
            <v>4002.3581921864006</v>
          </cell>
          <cell r="BY59">
            <v>4338.6799999999994</v>
          </cell>
          <cell r="CC59">
            <v>5151.5055233080002</v>
          </cell>
          <cell r="CD59">
            <v>9613.880000000001</v>
          </cell>
        </row>
        <row r="60">
          <cell r="F60">
            <v>12250.286951171198</v>
          </cell>
          <cell r="G60">
            <v>15812.057770839898</v>
          </cell>
          <cell r="K60">
            <v>16127.224702728201</v>
          </cell>
          <cell r="L60">
            <v>18954.283999999996</v>
          </cell>
          <cell r="P60">
            <v>8558.4072688385022</v>
          </cell>
          <cell r="Q60">
            <v>7826.01</v>
          </cell>
          <cell r="U60">
            <v>722.07106493950005</v>
          </cell>
          <cell r="V60">
            <v>448.08600000000001</v>
          </cell>
          <cell r="Z60">
            <v>9250.1054438212996</v>
          </cell>
          <cell r="AA60">
            <v>12110.37</v>
          </cell>
          <cell r="AE60">
            <v>289.94592443400001</v>
          </cell>
          <cell r="AJ60">
            <v>20443.858396810298</v>
          </cell>
          <cell r="AK60">
            <v>35510.770000000004</v>
          </cell>
          <cell r="AO60">
            <v>921.76604901100006</v>
          </cell>
          <cell r="AP60">
            <v>613.37</v>
          </cell>
          <cell r="AT60">
            <v>19.890550555200001</v>
          </cell>
          <cell r="AY60">
            <v>1658.4540724489</v>
          </cell>
          <cell r="AZ60">
            <v>1015.6</v>
          </cell>
          <cell r="BD60">
            <v>3956.7892822925</v>
          </cell>
          <cell r="BE60">
            <v>3572.2700000000004</v>
          </cell>
          <cell r="BI60">
            <v>13703.144887380799</v>
          </cell>
          <cell r="BJ60">
            <v>8141.1500000000015</v>
          </cell>
          <cell r="BN60">
            <v>2386.6114398079999</v>
          </cell>
          <cell r="BX60">
            <v>2307.058361122</v>
          </cell>
          <cell r="BY60">
            <v>2910.74</v>
          </cell>
          <cell r="CC60">
            <v>2952.2965477511998</v>
          </cell>
          <cell r="CD60">
            <v>3556.7400000000002</v>
          </cell>
        </row>
        <row r="61">
          <cell r="F61">
            <v>10292.465484042799</v>
          </cell>
          <cell r="G61">
            <v>13075.800301495878</v>
          </cell>
          <cell r="K61">
            <v>16733.706953450699</v>
          </cell>
          <cell r="L61">
            <v>18759.998</v>
          </cell>
          <cell r="P61">
            <v>8888.5241872318002</v>
          </cell>
          <cell r="Q61">
            <v>8015.35</v>
          </cell>
          <cell r="U61">
            <v>597.0736538732001</v>
          </cell>
          <cell r="V61">
            <v>416.49599999999998</v>
          </cell>
          <cell r="Z61">
            <v>12562.872266495498</v>
          </cell>
          <cell r="AA61">
            <v>14415.56</v>
          </cell>
          <cell r="AE61">
            <v>679.26055298249992</v>
          </cell>
          <cell r="AF61">
            <v>493.51</v>
          </cell>
          <cell r="AJ61">
            <v>18860.035799855599</v>
          </cell>
          <cell r="AK61">
            <v>20857.720000000005</v>
          </cell>
          <cell r="AO61">
            <v>826.55708471670016</v>
          </cell>
          <cell r="AP61">
            <v>571.17999999999995</v>
          </cell>
          <cell r="AT61">
            <v>18.733172190400001</v>
          </cell>
          <cell r="AY61">
            <v>1603.1896724088999</v>
          </cell>
          <cell r="AZ61">
            <v>1010.76</v>
          </cell>
          <cell r="BD61">
            <v>3203.1644876225005</v>
          </cell>
          <cell r="BE61">
            <v>2203.9699999999998</v>
          </cell>
          <cell r="BI61">
            <v>8259.4696205567998</v>
          </cell>
          <cell r="BJ61">
            <v>962</v>
          </cell>
          <cell r="BN61">
            <v>1591.9595825079998</v>
          </cell>
          <cell r="BX61">
            <v>2322.3935231320002</v>
          </cell>
          <cell r="BY61">
            <v>1847.5800000000002</v>
          </cell>
          <cell r="CC61">
            <v>2984.0135566680001</v>
          </cell>
          <cell r="CD61">
            <v>2254.75</v>
          </cell>
        </row>
        <row r="62">
          <cell r="F62">
            <v>14777.898392217101</v>
          </cell>
          <cell r="G62">
            <v>18067.092327108297</v>
          </cell>
          <cell r="K62">
            <v>17940.433591564601</v>
          </cell>
          <cell r="L62">
            <v>15174.011999999999</v>
          </cell>
          <cell r="P62">
            <v>9072.0624689495016</v>
          </cell>
          <cell r="Q62">
            <v>7271.2</v>
          </cell>
          <cell r="U62">
            <v>794.25875453730009</v>
          </cell>
          <cell r="V62">
            <v>416.62400000000002</v>
          </cell>
          <cell r="Z62">
            <v>9982.4789849713015</v>
          </cell>
          <cell r="AA62">
            <v>11515.110000000002</v>
          </cell>
          <cell r="AE62">
            <v>421.23822039750002</v>
          </cell>
          <cell r="AF62">
            <v>475.74</v>
          </cell>
          <cell r="AJ62">
            <v>26676.685081955002</v>
          </cell>
          <cell r="AK62">
            <v>22565.629999999997</v>
          </cell>
          <cell r="AO62">
            <v>1022.8858392415001</v>
          </cell>
          <cell r="AP62">
            <v>649.35</v>
          </cell>
          <cell r="AT62">
            <v>22.551651666000005</v>
          </cell>
          <cell r="AY62">
            <v>2041.7544624743</v>
          </cell>
          <cell r="BD62">
            <v>5217.4576083587999</v>
          </cell>
          <cell r="BE62">
            <v>11487.77</v>
          </cell>
          <cell r="BI62">
            <v>14633.3087265576</v>
          </cell>
          <cell r="BJ62">
            <v>21341.97</v>
          </cell>
          <cell r="BN62">
            <v>1765.4931960920003</v>
          </cell>
          <cell r="BS62">
            <v>3.5607825572999996</v>
          </cell>
          <cell r="BT62">
            <v>59.6</v>
          </cell>
          <cell r="BX62">
            <v>6215.3028685768004</v>
          </cell>
          <cell r="BY62">
            <v>5539.0500000000011</v>
          </cell>
          <cell r="CC62">
            <v>5614.3888460287999</v>
          </cell>
          <cell r="CD62">
            <v>5696.3</v>
          </cell>
        </row>
        <row r="63">
          <cell r="F63">
            <v>14178.122979098898</v>
          </cell>
          <cell r="G63">
            <v>19578.405606595519</v>
          </cell>
          <cell r="K63">
            <v>20987.2456108019</v>
          </cell>
          <cell r="L63">
            <v>22096.635999999999</v>
          </cell>
          <cell r="P63">
            <v>9427.5129316027014</v>
          </cell>
          <cell r="Q63">
            <v>8226.3100000000013</v>
          </cell>
          <cell r="U63">
            <v>802.56808677430001</v>
          </cell>
          <cell r="V63">
            <v>430.00200000000001</v>
          </cell>
          <cell r="Z63">
            <v>10457.345411946</v>
          </cell>
          <cell r="AA63">
            <v>12475.789999999999</v>
          </cell>
          <cell r="AJ63">
            <v>26571.076354573896</v>
          </cell>
          <cell r="AK63">
            <v>22483.46</v>
          </cell>
          <cell r="AO63">
            <v>1032.05453373</v>
          </cell>
          <cell r="AP63">
            <v>592.62</v>
          </cell>
          <cell r="AT63">
            <v>22.685221482199999</v>
          </cell>
          <cell r="AY63">
            <v>2091.9820417983001</v>
          </cell>
          <cell r="BD63">
            <v>5218.0357397083999</v>
          </cell>
          <cell r="BE63">
            <v>8593.02</v>
          </cell>
          <cell r="BI63">
            <v>14087.526637621999</v>
          </cell>
          <cell r="BJ63">
            <v>16439.37</v>
          </cell>
          <cell r="BN63">
            <v>1992.8684306788</v>
          </cell>
          <cell r="BS63">
            <v>3.5878218833999997</v>
          </cell>
          <cell r="BX63">
            <v>6030.4060249270015</v>
          </cell>
          <cell r="BY63">
            <v>2699.5</v>
          </cell>
          <cell r="CC63">
            <v>5448.2234173212</v>
          </cell>
          <cell r="CD63">
            <v>5010.84</v>
          </cell>
        </row>
        <row r="64">
          <cell r="F64">
            <v>6049.4157415517993</v>
          </cell>
          <cell r="G64">
            <v>8064.4363723228998</v>
          </cell>
          <cell r="K64">
            <v>12464.254537265098</v>
          </cell>
          <cell r="L64">
            <v>19680.503999999997</v>
          </cell>
          <cell r="P64">
            <v>4146.2851432875004</v>
          </cell>
          <cell r="Q64">
            <v>3536.38</v>
          </cell>
          <cell r="U64">
            <v>514.70910443069999</v>
          </cell>
          <cell r="V64">
            <v>282.80799999999999</v>
          </cell>
          <cell r="Z64">
            <v>4175.0086074239998</v>
          </cell>
          <cell r="AA64">
            <v>7448.99</v>
          </cell>
          <cell r="AJ64">
            <v>14532.6681113833</v>
          </cell>
          <cell r="AK64">
            <v>10211.189999999999</v>
          </cell>
          <cell r="AO64">
            <v>701.25510761249996</v>
          </cell>
          <cell r="AP64">
            <v>685.83999999999992</v>
          </cell>
          <cell r="AT64">
            <v>16.330000000000002</v>
          </cell>
          <cell r="AY64">
            <v>1572.1702849501</v>
          </cell>
          <cell r="AZ64">
            <v>560.47</v>
          </cell>
          <cell r="BD64">
            <v>2497.3031105691998</v>
          </cell>
          <cell r="BE64">
            <v>748.16999999999985</v>
          </cell>
          <cell r="BI64">
            <v>8443.39</v>
          </cell>
          <cell r="BJ64">
            <v>309.89999999999998</v>
          </cell>
          <cell r="BN64">
            <v>806</v>
          </cell>
          <cell r="BS64">
            <v>1.4245302965</v>
          </cell>
          <cell r="BX64">
            <v>1453.25</v>
          </cell>
          <cell r="BY64">
            <v>1574.4700000000003</v>
          </cell>
          <cell r="CC64">
            <v>1862.3450959680001</v>
          </cell>
          <cell r="CD64">
            <v>3732.3999999999996</v>
          </cell>
        </row>
        <row r="65">
          <cell r="F65">
            <v>5260.2458252172</v>
          </cell>
          <cell r="G65">
            <v>5591.5680000000011</v>
          </cell>
          <cell r="K65">
            <v>10057.0262269211</v>
          </cell>
          <cell r="L65">
            <v>14089.089999999998</v>
          </cell>
          <cell r="P65">
            <v>3234.2499768818002</v>
          </cell>
          <cell r="Q65">
            <v>3392.61</v>
          </cell>
          <cell r="U65">
            <v>399.34171008509998</v>
          </cell>
          <cell r="V65">
            <v>370.34399999999994</v>
          </cell>
          <cell r="AJ65">
            <v>7526.5386483242992</v>
          </cell>
          <cell r="AK65">
            <v>8196.26</v>
          </cell>
          <cell r="AO65">
            <v>548.12742753190003</v>
          </cell>
          <cell r="AP65">
            <v>335.3</v>
          </cell>
          <cell r="AT65">
            <v>20.4508316117</v>
          </cell>
          <cell r="AY65">
            <v>1744.0533520389999</v>
          </cell>
          <cell r="AZ65">
            <v>1264.48</v>
          </cell>
          <cell r="BD65">
            <v>1647.6996348931</v>
          </cell>
          <cell r="BE65">
            <v>1252.77</v>
          </cell>
          <cell r="BI65">
            <v>6646.1268890379997</v>
          </cell>
          <cell r="BJ65">
            <v>377.77</v>
          </cell>
          <cell r="BN65">
            <v>1467.033015384</v>
          </cell>
          <cell r="BX65">
            <v>1100.2918278229999</v>
          </cell>
          <cell r="BY65">
            <v>673.56</v>
          </cell>
        </row>
        <row r="66">
          <cell r="F66">
            <v>5746.3467385902004</v>
          </cell>
          <cell r="G66">
            <v>6214.7395610528774</v>
          </cell>
          <cell r="K66">
            <v>10768.034647597102</v>
          </cell>
          <cell r="L66">
            <v>15385.892</v>
          </cell>
          <cell r="P66">
            <v>6453.5609844075007</v>
          </cell>
          <cell r="Q66">
            <v>6140.13</v>
          </cell>
          <cell r="U66">
            <v>492.3184535593</v>
          </cell>
          <cell r="V66">
            <v>389.66800000000001</v>
          </cell>
          <cell r="AF66">
            <v>462.90000000000003</v>
          </cell>
          <cell r="AJ66">
            <v>15728.9924801249</v>
          </cell>
          <cell r="AK66">
            <v>15163.39</v>
          </cell>
          <cell r="AO66">
            <v>830.61128943110009</v>
          </cell>
          <cell r="AP66">
            <v>732.38000000000011</v>
          </cell>
          <cell r="AT66">
            <v>28.883309512000004</v>
          </cell>
          <cell r="AY66">
            <v>1268.0718960324002</v>
          </cell>
          <cell r="AZ66">
            <v>842.69000000000017</v>
          </cell>
          <cell r="BD66">
            <v>3765.4994458637998</v>
          </cell>
          <cell r="BE66">
            <v>5009.8100000000004</v>
          </cell>
          <cell r="BI66">
            <v>13154.495907152002</v>
          </cell>
          <cell r="BJ66">
            <v>3025.2200000000003</v>
          </cell>
          <cell r="BN66">
            <v>1646.1160611599998</v>
          </cell>
          <cell r="BX66">
            <v>2252.5780339039998</v>
          </cell>
          <cell r="BY66">
            <v>2058.2200000000003</v>
          </cell>
        </row>
        <row r="67">
          <cell r="F67">
            <v>8999.7895597194001</v>
          </cell>
          <cell r="G67">
            <v>8728.0508978177495</v>
          </cell>
          <cell r="K67">
            <v>13861.389109449599</v>
          </cell>
          <cell r="L67">
            <v>17041.256000000001</v>
          </cell>
          <cell r="P67">
            <v>10715.564238304101</v>
          </cell>
          <cell r="Q67">
            <v>10535.75</v>
          </cell>
          <cell r="U67">
            <v>797.68018546220003</v>
          </cell>
          <cell r="V67">
            <v>631.52599999999995</v>
          </cell>
          <cell r="AF67">
            <v>462.91</v>
          </cell>
          <cell r="AJ67">
            <v>25622.314589256399</v>
          </cell>
          <cell r="AK67">
            <v>19034.64</v>
          </cell>
          <cell r="AO67">
            <v>1397.5881463887001</v>
          </cell>
          <cell r="AP67">
            <v>1360.1899999999998</v>
          </cell>
          <cell r="AT67">
            <v>46.795465464399996</v>
          </cell>
          <cell r="AY67">
            <v>2002.7999364017999</v>
          </cell>
          <cell r="AZ67">
            <v>1315.0100000000002</v>
          </cell>
          <cell r="BD67">
            <v>6466.0250207688996</v>
          </cell>
          <cell r="BE67">
            <v>6883.28</v>
          </cell>
          <cell r="BI67">
            <v>23818.216583552399</v>
          </cell>
          <cell r="BJ67">
            <v>23829.403000000002</v>
          </cell>
          <cell r="BN67">
            <v>2550.2846896904002</v>
          </cell>
          <cell r="BX67">
            <v>3673.3423913308002</v>
          </cell>
          <cell r="BY67">
            <v>4767.67</v>
          </cell>
        </row>
        <row r="68">
          <cell r="F68">
            <v>6822.5066011335994</v>
          </cell>
          <cell r="G68">
            <v>8145.3234130832152</v>
          </cell>
          <cell r="K68">
            <v>7899.8885585557991</v>
          </cell>
          <cell r="L68">
            <v>8896.52</v>
          </cell>
          <cell r="P68">
            <v>6788.6482140746994</v>
          </cell>
          <cell r="Q68">
            <v>6542.27</v>
          </cell>
          <cell r="U68">
            <v>538.9358893648</v>
          </cell>
          <cell r="V68">
            <v>443.536</v>
          </cell>
          <cell r="AJ68">
            <v>15807.6790677401</v>
          </cell>
          <cell r="AK68">
            <v>12706.159999999998</v>
          </cell>
          <cell r="AO68">
            <v>933.53057465159998</v>
          </cell>
          <cell r="AP68">
            <v>754.2299999999999</v>
          </cell>
          <cell r="AT68">
            <v>29.4266918213</v>
          </cell>
          <cell r="AY68">
            <v>1259.6793876873999</v>
          </cell>
          <cell r="AZ68">
            <v>638.38</v>
          </cell>
          <cell r="BD68">
            <v>3462.6071159322005</v>
          </cell>
          <cell r="BE68">
            <v>1715.8899999999999</v>
          </cell>
          <cell r="BI68">
            <v>11345.3101933004</v>
          </cell>
          <cell r="BJ68">
            <v>772.43000000000006</v>
          </cell>
          <cell r="BN68">
            <v>1563.0434012319997</v>
          </cell>
          <cell r="BS68">
            <v>0.27362637939999995</v>
          </cell>
          <cell r="BX68">
            <v>2059.7106249472004</v>
          </cell>
          <cell r="BY68">
            <v>1069.56</v>
          </cell>
        </row>
        <row r="69">
          <cell r="F69">
            <v>11067.839644625599</v>
          </cell>
          <cell r="G69">
            <v>15063.258047672494</v>
          </cell>
          <cell r="K69">
            <v>20314.512634391402</v>
          </cell>
          <cell r="L69">
            <v>29537.72</v>
          </cell>
          <cell r="P69">
            <v>8337.4595302392991</v>
          </cell>
          <cell r="Q69">
            <v>7345.829999999999</v>
          </cell>
          <cell r="U69">
            <v>701.85756390790004</v>
          </cell>
          <cell r="V69">
            <v>455.72399999999999</v>
          </cell>
          <cell r="Z69">
            <v>9271.0963939055</v>
          </cell>
          <cell r="AA69">
            <v>14172.99</v>
          </cell>
          <cell r="AE69">
            <v>290.60142855049997</v>
          </cell>
          <cell r="AJ69">
            <v>20155.0695445944</v>
          </cell>
          <cell r="AK69">
            <v>14910.409999999998</v>
          </cell>
          <cell r="AO69">
            <v>924.10544441839988</v>
          </cell>
          <cell r="AP69">
            <v>654.7600000000001</v>
          </cell>
          <cell r="AT69">
            <v>19.941236448400002</v>
          </cell>
          <cell r="AY69">
            <v>1662.6685243011</v>
          </cell>
          <cell r="AZ69">
            <v>1285.0800000000002</v>
          </cell>
          <cell r="BD69">
            <v>3679.9810636797997</v>
          </cell>
          <cell r="BE69">
            <v>2525.8199999999993</v>
          </cell>
          <cell r="BI69">
            <v>11783.9129284868</v>
          </cell>
          <cell r="BJ69">
            <v>11649.270000000002</v>
          </cell>
          <cell r="BN69">
            <v>2372.7374557108001</v>
          </cell>
          <cell r="BX69">
            <v>2312.9138355055998</v>
          </cell>
          <cell r="BY69">
            <v>65.78</v>
          </cell>
          <cell r="CC69">
            <v>2958.9832443392002</v>
          </cell>
          <cell r="CD69">
            <v>5332.880000000001</v>
          </cell>
        </row>
        <row r="70">
          <cell r="F70">
            <v>12572.0935937554</v>
          </cell>
          <cell r="G70">
            <v>13023.724556280353</v>
          </cell>
          <cell r="K70">
            <v>17440.734290717199</v>
          </cell>
          <cell r="L70">
            <v>18623.266</v>
          </cell>
          <cell r="P70">
            <v>9538.1024481159984</v>
          </cell>
          <cell r="Q70">
            <v>8538.2899999999991</v>
          </cell>
          <cell r="U70">
            <v>811.00064602520001</v>
          </cell>
          <cell r="V70">
            <v>520.4559999999999</v>
          </cell>
          <cell r="Z70">
            <v>9774.6142197906011</v>
          </cell>
          <cell r="AA70">
            <v>45673.14</v>
          </cell>
          <cell r="AE70">
            <v>325.53814676100001</v>
          </cell>
          <cell r="AJ70">
            <v>23335.7337956222</v>
          </cell>
          <cell r="AK70">
            <v>34632.32</v>
          </cell>
          <cell r="AO70">
            <v>1035.2464378932</v>
          </cell>
          <cell r="AP70">
            <v>734.56000000000006</v>
          </cell>
          <cell r="AT70">
            <v>22.339846165600001</v>
          </cell>
          <cell r="AU70">
            <v>145.46</v>
          </cell>
          <cell r="AY70">
            <v>1813.1819254041998</v>
          </cell>
          <cell r="AZ70">
            <v>1260.02</v>
          </cell>
          <cell r="BD70">
            <v>4364.110883022001</v>
          </cell>
          <cell r="BE70">
            <v>6131.38</v>
          </cell>
          <cell r="BI70">
            <v>17512.602975706403</v>
          </cell>
          <cell r="BJ70">
            <v>12140</v>
          </cell>
          <cell r="BN70">
            <v>2635.8306131007998</v>
          </cell>
          <cell r="BX70">
            <v>2769.8507270336004</v>
          </cell>
          <cell r="BY70">
            <v>3726.64</v>
          </cell>
          <cell r="CC70">
            <v>3553.1499244112001</v>
          </cell>
          <cell r="CD70">
            <v>2799.02</v>
          </cell>
        </row>
        <row r="71">
          <cell r="F71">
            <v>14923.310187335301</v>
          </cell>
          <cell r="G71">
            <v>16185.604743585249</v>
          </cell>
          <cell r="K71">
            <v>20436.426181538303</v>
          </cell>
          <cell r="L71">
            <v>24252.194</v>
          </cell>
          <cell r="P71">
            <v>12642.603494089801</v>
          </cell>
          <cell r="Q71">
            <v>10942.94</v>
          </cell>
          <cell r="U71">
            <v>1155.8282528097002</v>
          </cell>
          <cell r="V71">
            <v>731.24399999999991</v>
          </cell>
          <cell r="Z71">
            <v>11686.840304568599</v>
          </cell>
          <cell r="AA71">
            <v>46631.939999999995</v>
          </cell>
          <cell r="AE71">
            <v>464.12042267299995</v>
          </cell>
          <cell r="AJ71">
            <v>33885.887149197704</v>
          </cell>
          <cell r="AK71">
            <v>22818.520000000004</v>
          </cell>
          <cell r="AO71">
            <v>1440.2472676432999</v>
          </cell>
          <cell r="AP71">
            <v>1117.8200000000002</v>
          </cell>
          <cell r="AT71">
            <v>31.838318644799998</v>
          </cell>
          <cell r="AY71">
            <v>2548.9975676743998</v>
          </cell>
          <cell r="AZ71">
            <v>1724.8799999999999</v>
          </cell>
          <cell r="BD71">
            <v>5839.0968517819001</v>
          </cell>
          <cell r="BE71">
            <v>10914.28</v>
          </cell>
          <cell r="BI71">
            <v>27537.894383420804</v>
          </cell>
          <cell r="BJ71">
            <v>26393.9</v>
          </cell>
          <cell r="BN71">
            <v>2610.5327145335996</v>
          </cell>
          <cell r="BX71">
            <v>4011.2999405855999</v>
          </cell>
          <cell r="BY71">
            <v>8433.6</v>
          </cell>
          <cell r="CC71">
            <v>5122.3369635031995</v>
          </cell>
          <cell r="CD71">
            <v>4021.45</v>
          </cell>
        </row>
        <row r="72">
          <cell r="F72">
            <v>5845.5916565252001</v>
          </cell>
          <cell r="G72">
            <v>6593.2051768682204</v>
          </cell>
          <cell r="K72">
            <v>9998.1869244579011</v>
          </cell>
          <cell r="L72">
            <v>13504.853999999999</v>
          </cell>
          <cell r="P72">
            <v>4619.1865482895</v>
          </cell>
          <cell r="Q72">
            <v>4287.09</v>
          </cell>
          <cell r="U72">
            <v>349.12676380019997</v>
          </cell>
          <cell r="V72">
            <v>249.428</v>
          </cell>
          <cell r="Z72">
            <v>4272.8701940769997</v>
          </cell>
          <cell r="AA72">
            <v>4401.4799999999996</v>
          </cell>
          <cell r="AJ72">
            <v>9901.9613220515002</v>
          </cell>
          <cell r="AK72">
            <v>7285.02</v>
          </cell>
          <cell r="AO72">
            <v>459.69215074680005</v>
          </cell>
          <cell r="AP72">
            <v>341.63</v>
          </cell>
          <cell r="AT72">
            <v>9.9144023940000015</v>
          </cell>
          <cell r="AY72">
            <v>827.05427531399994</v>
          </cell>
          <cell r="AZ72">
            <v>675.74</v>
          </cell>
          <cell r="BD72">
            <v>1786.5603518007003</v>
          </cell>
          <cell r="BE72">
            <v>2959.75</v>
          </cell>
          <cell r="BI72">
            <v>5732.6521335252</v>
          </cell>
          <cell r="BJ72">
            <v>2188.6900000000005</v>
          </cell>
          <cell r="BN72">
            <v>1210.00499459</v>
          </cell>
          <cell r="BX72">
            <v>1150.4981415544</v>
          </cell>
          <cell r="BY72">
            <v>1517.67</v>
          </cell>
          <cell r="CC72">
            <v>1472.7897326167999</v>
          </cell>
          <cell r="CD72">
            <v>1857.87</v>
          </cell>
        </row>
        <row r="73">
          <cell r="F73">
            <v>12579.3388524087</v>
          </cell>
          <cell r="G73">
            <v>15069.533831246787</v>
          </cell>
          <cell r="K73">
            <v>24226.859185257901</v>
          </cell>
          <cell r="L73">
            <v>32621.438000000002</v>
          </cell>
          <cell r="P73">
            <v>9294.7116768767009</v>
          </cell>
          <cell r="Q73">
            <v>8118.09</v>
          </cell>
          <cell r="U73">
            <v>918.59312850599997</v>
          </cell>
          <cell r="V73">
            <v>599.25400000000002</v>
          </cell>
          <cell r="Z73">
            <v>9838.1694710904012</v>
          </cell>
          <cell r="AA73">
            <v>14674.44</v>
          </cell>
          <cell r="AJ73">
            <v>26979.139477760895</v>
          </cell>
          <cell r="AK73">
            <v>19232.120000000003</v>
          </cell>
          <cell r="AO73">
            <v>1180.5689506914002</v>
          </cell>
          <cell r="AP73">
            <v>897.2</v>
          </cell>
          <cell r="AT73">
            <v>26.097011601600002</v>
          </cell>
          <cell r="AY73">
            <v>2147.1710761667</v>
          </cell>
          <cell r="AZ73">
            <v>1600.9399999999998</v>
          </cell>
          <cell r="BD73">
            <v>4886.2327350084997</v>
          </cell>
          <cell r="BE73">
            <v>9449.4499999999989</v>
          </cell>
          <cell r="BI73">
            <v>22677.432119435995</v>
          </cell>
          <cell r="BJ73">
            <v>19388.900000000005</v>
          </cell>
          <cell r="BN73">
            <v>2635.6971489207995</v>
          </cell>
          <cell r="BX73">
            <v>2870.5584022776002</v>
          </cell>
          <cell r="BY73">
            <v>5432.01</v>
          </cell>
          <cell r="CC73">
            <v>3758.0807970719998</v>
          </cell>
          <cell r="CD73">
            <v>6640.77</v>
          </cell>
        </row>
        <row r="74">
          <cell r="F74">
            <v>7415.2303361013992</v>
          </cell>
          <cell r="G74">
            <v>8173.8506643881947</v>
          </cell>
          <cell r="K74">
            <v>10854.086894807198</v>
          </cell>
          <cell r="L74">
            <v>14825.570000000002</v>
          </cell>
          <cell r="P74">
            <v>8862.9688122362004</v>
          </cell>
          <cell r="Q74">
            <v>8836.9500000000007</v>
          </cell>
          <cell r="U74">
            <v>478.58996991120006</v>
          </cell>
          <cell r="V74">
            <v>590.13400000000001</v>
          </cell>
          <cell r="AJ74">
            <v>18253.861459543998</v>
          </cell>
          <cell r="AK74">
            <v>14211.82</v>
          </cell>
          <cell r="AO74">
            <v>1032.3456078432</v>
          </cell>
          <cell r="AP74">
            <v>902.3</v>
          </cell>
          <cell r="AT74">
            <v>31.3429682875</v>
          </cell>
          <cell r="AY74">
            <v>1783.5732076318</v>
          </cell>
          <cell r="AZ74">
            <v>933.12</v>
          </cell>
          <cell r="BD74">
            <v>3212.4203867243996</v>
          </cell>
          <cell r="BE74">
            <v>5832.16</v>
          </cell>
          <cell r="BI74">
            <v>9397.8785669597</v>
          </cell>
          <cell r="BJ74">
            <v>1999.93</v>
          </cell>
          <cell r="BN74">
            <v>1644.0125205229999</v>
          </cell>
          <cell r="BS74">
            <v>1.086290105</v>
          </cell>
          <cell r="BT74">
            <v>59.6</v>
          </cell>
          <cell r="BX74">
            <v>2305.0025682330001</v>
          </cell>
          <cell r="BY74">
            <v>5762.13</v>
          </cell>
        </row>
        <row r="75">
          <cell r="F75">
            <v>7663.1218340925989</v>
          </cell>
          <cell r="G75">
            <v>9069.3502128003493</v>
          </cell>
          <cell r="K75">
            <v>9409.6262271055002</v>
          </cell>
          <cell r="L75">
            <v>12066.332</v>
          </cell>
          <cell r="P75">
            <v>14724.014684593199</v>
          </cell>
          <cell r="Q75">
            <v>14638.74</v>
          </cell>
          <cell r="U75">
            <v>728.91384342729998</v>
          </cell>
          <cell r="V75">
            <v>509.48799999999994</v>
          </cell>
          <cell r="AJ75">
            <v>21802.371837199302</v>
          </cell>
          <cell r="AK75">
            <v>17937.689999999999</v>
          </cell>
          <cell r="AO75">
            <v>885.07484595450001</v>
          </cell>
          <cell r="AP75">
            <v>720.4799999999999</v>
          </cell>
          <cell r="AT75">
            <v>20.7564260135</v>
          </cell>
          <cell r="AY75">
            <v>1838.8423648357</v>
          </cell>
          <cell r="AZ75">
            <v>967.43</v>
          </cell>
          <cell r="BD75">
            <v>4078.1728823699</v>
          </cell>
          <cell r="BE75">
            <v>540.68000000000018</v>
          </cell>
          <cell r="BI75">
            <v>13403.115719704898</v>
          </cell>
          <cell r="BJ75">
            <v>2572.54</v>
          </cell>
          <cell r="BN75">
            <v>1558.8727247664001</v>
          </cell>
          <cell r="BS75">
            <v>6.8929778651000007</v>
          </cell>
          <cell r="BX75">
            <v>2517.8592146192</v>
          </cell>
          <cell r="BY75">
            <v>1927.1399999999999</v>
          </cell>
        </row>
        <row r="76">
          <cell r="F76">
            <v>10660.0449655268</v>
          </cell>
          <cell r="G76">
            <v>11227.931482664502</v>
          </cell>
          <cell r="K76">
            <v>19031.133119182501</v>
          </cell>
          <cell r="L76">
            <v>22190.831999999999</v>
          </cell>
          <cell r="P76">
            <v>8942.2295836926005</v>
          </cell>
          <cell r="Q76">
            <v>7940.85</v>
          </cell>
          <cell r="U76">
            <v>741.00345903330003</v>
          </cell>
          <cell r="V76">
            <v>505.48400000000004</v>
          </cell>
          <cell r="Z76">
            <v>10313.9515688337</v>
          </cell>
          <cell r="AA76">
            <v>12082.400000000001</v>
          </cell>
          <cell r="AE76">
            <v>393.86474613550001</v>
          </cell>
          <cell r="AF76">
            <v>475.74</v>
          </cell>
          <cell r="AJ76">
            <v>21784.432348324197</v>
          </cell>
          <cell r="AK76">
            <v>18391.420000000002</v>
          </cell>
          <cell r="AO76">
            <v>975.65001279069998</v>
          </cell>
          <cell r="AP76">
            <v>868.57999999999993</v>
          </cell>
          <cell r="AT76">
            <v>21.050974648499999</v>
          </cell>
          <cell r="AU76">
            <v>147.47999999999999</v>
          </cell>
          <cell r="AY76">
            <v>1778.6924388037</v>
          </cell>
          <cell r="AZ76">
            <v>988.93</v>
          </cell>
          <cell r="BD76">
            <v>3767.9338557573992</v>
          </cell>
          <cell r="BE76">
            <v>2542.4699999999998</v>
          </cell>
          <cell r="BI76">
            <v>11935.844333583998</v>
          </cell>
          <cell r="BJ76">
            <v>483.42999999999995</v>
          </cell>
          <cell r="BN76">
            <v>1473.5624479717999</v>
          </cell>
          <cell r="BX76">
            <v>2652.4118812475999</v>
          </cell>
          <cell r="BY76">
            <v>2330.96</v>
          </cell>
          <cell r="CC76">
            <v>3465.3148250160002</v>
          </cell>
          <cell r="CD76">
            <v>3945.46</v>
          </cell>
        </row>
        <row r="77">
          <cell r="F77">
            <v>16259.983066721899</v>
          </cell>
          <cell r="G77">
            <v>19449.711708199684</v>
          </cell>
          <cell r="K77">
            <v>25222.2430028499</v>
          </cell>
          <cell r="L77">
            <v>36903.451999999997</v>
          </cell>
          <cell r="P77">
            <v>12423.7610094059</v>
          </cell>
          <cell r="Q77">
            <v>10547.84</v>
          </cell>
          <cell r="U77">
            <v>1021.1147128067001</v>
          </cell>
          <cell r="V77">
            <v>369.80000000000007</v>
          </cell>
          <cell r="Z77">
            <v>13959.692425200199</v>
          </cell>
          <cell r="AA77">
            <v>18830.989999999998</v>
          </cell>
          <cell r="AE77">
            <v>532.47966454499999</v>
          </cell>
          <cell r="AF77">
            <v>628.30999999999995</v>
          </cell>
          <cell r="AJ77">
            <v>32042.200142120702</v>
          </cell>
          <cell r="AK77">
            <v>25548.1</v>
          </cell>
          <cell r="AO77">
            <v>1321.8045888248002</v>
          </cell>
          <cell r="AP77">
            <v>1194.28</v>
          </cell>
          <cell r="AT77">
            <v>29.9486491316</v>
          </cell>
          <cell r="AY77">
            <v>2497.5230592203002</v>
          </cell>
          <cell r="AZ77">
            <v>1407.01</v>
          </cell>
          <cell r="BD77">
            <v>5619.6705576839995</v>
          </cell>
          <cell r="BE77">
            <v>4132.99</v>
          </cell>
          <cell r="BI77">
            <v>22460.880709649202</v>
          </cell>
          <cell r="BJ77">
            <v>2363.5300000000002</v>
          </cell>
          <cell r="BN77">
            <v>1497.3912214908</v>
          </cell>
          <cell r="BX77">
            <v>3713.5350014172</v>
          </cell>
          <cell r="BY77">
            <v>3647.15</v>
          </cell>
          <cell r="CC77">
            <v>4757.9923767064001</v>
          </cell>
          <cell r="CD77">
            <v>6784.92</v>
          </cell>
        </row>
        <row r="78">
          <cell r="F78">
            <v>16230.475895203299</v>
          </cell>
          <cell r="G78">
            <v>18137.279329941695</v>
          </cell>
          <cell r="K78">
            <v>26436.830369335097</v>
          </cell>
          <cell r="L78">
            <v>29910.838000000003</v>
          </cell>
          <cell r="P78">
            <v>11508.122599246801</v>
          </cell>
          <cell r="Q78">
            <v>10288.010000000002</v>
          </cell>
          <cell r="U78">
            <v>1019.2563862505</v>
          </cell>
          <cell r="V78">
            <v>740.58400000000006</v>
          </cell>
          <cell r="Z78">
            <v>19240.223159075402</v>
          </cell>
          <cell r="AA78">
            <v>22590.01</v>
          </cell>
          <cell r="AJ78">
            <v>31407.160051012197</v>
          </cell>
          <cell r="AK78">
            <v>25416.100000000002</v>
          </cell>
          <cell r="AO78">
            <v>1319.4083701838999</v>
          </cell>
          <cell r="AP78">
            <v>1197.55</v>
          </cell>
          <cell r="AT78">
            <v>29.895931452300001</v>
          </cell>
          <cell r="AY78">
            <v>2492.9231888813997</v>
          </cell>
          <cell r="AZ78">
            <v>1613.44</v>
          </cell>
          <cell r="BD78">
            <v>5278.4285881079995</v>
          </cell>
          <cell r="BE78">
            <v>4851.87</v>
          </cell>
          <cell r="BI78">
            <v>17638.0836102178</v>
          </cell>
          <cell r="BJ78">
            <v>17530.079999999998</v>
          </cell>
          <cell r="BN78">
            <v>1524.6445281858</v>
          </cell>
          <cell r="BX78">
            <v>3706.9905308737998</v>
          </cell>
          <cell r="BY78">
            <v>3174.72</v>
          </cell>
          <cell r="CC78">
            <v>4754.6168405074004</v>
          </cell>
          <cell r="CD78">
            <v>5073.9799999999996</v>
          </cell>
        </row>
        <row r="79">
          <cell r="F79">
            <v>16267.184980901899</v>
          </cell>
          <cell r="G79">
            <v>17894.961547156916</v>
          </cell>
          <cell r="K79">
            <v>26821.371033670199</v>
          </cell>
          <cell r="L79">
            <v>25407.988000000001</v>
          </cell>
          <cell r="P79">
            <v>13005.745591896899</v>
          </cell>
          <cell r="Q79">
            <v>11746.9</v>
          </cell>
          <cell r="U79">
            <v>951.40426105399979</v>
          </cell>
          <cell r="V79">
            <v>657.72400000000005</v>
          </cell>
          <cell r="Z79">
            <v>19197.657943184498</v>
          </cell>
          <cell r="AA79">
            <v>22282.420000000002</v>
          </cell>
          <cell r="AJ79">
            <v>31242.464492526302</v>
          </cell>
          <cell r="AK79">
            <v>26118.129999999997</v>
          </cell>
          <cell r="AO79">
            <v>1284.0128403976</v>
          </cell>
          <cell r="AP79">
            <v>1128.81</v>
          </cell>
          <cell r="AT79">
            <v>29.838997290299996</v>
          </cell>
          <cell r="AU79">
            <v>436.42</v>
          </cell>
          <cell r="AY79">
            <v>2488.6393691085996</v>
          </cell>
          <cell r="AZ79">
            <v>1524.23</v>
          </cell>
          <cell r="BD79">
            <v>5266.3229791628</v>
          </cell>
          <cell r="BE79">
            <v>8371.85</v>
          </cell>
          <cell r="BI79">
            <v>15962.511128316901</v>
          </cell>
          <cell r="BJ79">
            <v>10136.51</v>
          </cell>
          <cell r="BN79">
            <v>1551.4926049065</v>
          </cell>
          <cell r="BX79">
            <v>3669.8846360257999</v>
          </cell>
          <cell r="BY79">
            <v>2934.69</v>
          </cell>
          <cell r="CC79">
            <v>4736.3491885997</v>
          </cell>
          <cell r="CD79">
            <v>5027.8499999999995</v>
          </cell>
        </row>
        <row r="80">
          <cell r="F80">
            <v>5729.8600871659992</v>
          </cell>
          <cell r="G80">
            <v>6555.7862460898514</v>
          </cell>
          <cell r="K80">
            <v>9550.4646196324993</v>
          </cell>
          <cell r="L80">
            <v>13075.079999999998</v>
          </cell>
          <cell r="P80">
            <v>6369.4954963245</v>
          </cell>
          <cell r="Q80">
            <v>5996.69</v>
          </cell>
          <cell r="U80">
            <v>481.4242974105</v>
          </cell>
          <cell r="V80">
            <v>414.85599999999999</v>
          </cell>
          <cell r="AJ80">
            <v>14937.518582332499</v>
          </cell>
          <cell r="AK80">
            <v>14556.090000000002</v>
          </cell>
          <cell r="AO80">
            <v>801.81056554550003</v>
          </cell>
          <cell r="AP80">
            <v>860.71000000000015</v>
          </cell>
          <cell r="AT80">
            <v>27.351977739999999</v>
          </cell>
          <cell r="AY80">
            <v>1216.1189711320003</v>
          </cell>
          <cell r="AZ80">
            <v>728.3</v>
          </cell>
          <cell r="BD80">
            <v>3218.1378849979997</v>
          </cell>
          <cell r="BE80">
            <v>5410.3600000000006</v>
          </cell>
          <cell r="BI80">
            <v>11706.811592868</v>
          </cell>
          <cell r="BJ80">
            <v>747.11999999999989</v>
          </cell>
          <cell r="BN80">
            <v>2721.5587246599998</v>
          </cell>
          <cell r="BX80">
            <v>2133.4878153440004</v>
          </cell>
          <cell r="BY80">
            <v>2832.35</v>
          </cell>
        </row>
        <row r="81">
          <cell r="F81">
            <v>5848.9500646458</v>
          </cell>
          <cell r="G81">
            <v>6300.7341293342679</v>
          </cell>
          <cell r="K81">
            <v>11590.2393400329</v>
          </cell>
          <cell r="L81">
            <v>13151.003999999999</v>
          </cell>
          <cell r="P81">
            <v>6207.8669447409002</v>
          </cell>
          <cell r="Q81">
            <v>6157.4500000000007</v>
          </cell>
          <cell r="U81">
            <v>480.84047044270005</v>
          </cell>
          <cell r="V81">
            <v>380.42200000000003</v>
          </cell>
          <cell r="AJ81">
            <v>15804.6706690305</v>
          </cell>
          <cell r="AK81">
            <v>13491.9</v>
          </cell>
          <cell r="AO81">
            <v>740.09035029929998</v>
          </cell>
          <cell r="AP81">
            <v>799.79000000000008</v>
          </cell>
          <cell r="AT81">
            <v>14.580498048000001</v>
          </cell>
          <cell r="AY81">
            <v>1276.8316982901999</v>
          </cell>
          <cell r="AZ81">
            <v>786.72</v>
          </cell>
          <cell r="BD81">
            <v>3441.3898698422004</v>
          </cell>
          <cell r="BE81">
            <v>3716.2600000000007</v>
          </cell>
          <cell r="BI81">
            <v>12296.0493171536</v>
          </cell>
          <cell r="BJ81">
            <v>505.75</v>
          </cell>
          <cell r="BN81">
            <v>2823.0098285479999</v>
          </cell>
          <cell r="BS81">
            <v>3.8715737161999999</v>
          </cell>
          <cell r="BX81">
            <v>2295.8986137727998</v>
          </cell>
          <cell r="BY81">
            <v>1485.84</v>
          </cell>
        </row>
        <row r="82">
          <cell r="F82">
            <v>5860.5615265917995</v>
          </cell>
          <cell r="G82">
            <v>6529.0532327815736</v>
          </cell>
          <cell r="K82">
            <v>12762.028162455301</v>
          </cell>
          <cell r="L82">
            <v>17292.218000000001</v>
          </cell>
          <cell r="P82">
            <v>7245.2128751744012</v>
          </cell>
          <cell r="Q82">
            <v>7226.57</v>
          </cell>
          <cell r="U82">
            <v>505.23945489070002</v>
          </cell>
          <cell r="V82">
            <v>381.68200000000002</v>
          </cell>
          <cell r="AJ82">
            <v>15884.025776138102</v>
          </cell>
          <cell r="AK82">
            <v>26679.279999999999</v>
          </cell>
          <cell r="AO82">
            <v>835.93611815169993</v>
          </cell>
          <cell r="AP82">
            <v>1002.3</v>
          </cell>
          <cell r="AT82">
            <v>29.6355213844</v>
          </cell>
          <cell r="AU82">
            <v>393.28000000000003</v>
          </cell>
          <cell r="AY82">
            <v>1301.4058515601998</v>
          </cell>
          <cell r="AZ82">
            <v>799.56</v>
          </cell>
          <cell r="BD82">
            <v>3472.2629409280003</v>
          </cell>
          <cell r="BE82">
            <v>6939.8200000000015</v>
          </cell>
          <cell r="BI82">
            <v>10934.1123846024</v>
          </cell>
          <cell r="BJ82">
            <v>311.56</v>
          </cell>
          <cell r="BN82">
            <v>2829.8356416583997</v>
          </cell>
          <cell r="BX82">
            <v>2326.0936932827999</v>
          </cell>
          <cell r="BY82">
            <v>1898.42</v>
          </cell>
        </row>
        <row r="83">
          <cell r="F83">
            <v>5592.4454993618001</v>
          </cell>
          <cell r="G83">
            <v>6137.767375780465</v>
          </cell>
          <cell r="K83">
            <v>8923.7061259228994</v>
          </cell>
          <cell r="L83">
            <v>11762.300000000001</v>
          </cell>
          <cell r="P83">
            <v>6063.0065700678006</v>
          </cell>
          <cell r="Q83">
            <v>5856.9800000000014</v>
          </cell>
          <cell r="U83">
            <v>478.71856692610004</v>
          </cell>
          <cell r="V83">
            <v>391.80799999999999</v>
          </cell>
          <cell r="AJ83">
            <v>14945.355484601401</v>
          </cell>
          <cell r="AK83">
            <v>15270.150000000001</v>
          </cell>
          <cell r="AO83">
            <v>812.37135197589998</v>
          </cell>
          <cell r="AP83">
            <v>861.6099999999999</v>
          </cell>
          <cell r="AT83">
            <v>27.199991187200002</v>
          </cell>
          <cell r="AU83">
            <v>145.46</v>
          </cell>
          <cell r="AY83">
            <v>1224.3588863728</v>
          </cell>
          <cell r="AZ83">
            <v>638.83000000000004</v>
          </cell>
          <cell r="BD83">
            <v>3215.1676876659999</v>
          </cell>
          <cell r="BE83">
            <v>3937.27</v>
          </cell>
          <cell r="BI83">
            <v>12498.409888371199</v>
          </cell>
          <cell r="BJ83">
            <v>1976.7300000000002</v>
          </cell>
          <cell r="BN83">
            <v>2692.8000026112004</v>
          </cell>
          <cell r="BX83">
            <v>2121.5998959871999</v>
          </cell>
          <cell r="BY83">
            <v>2832.35</v>
          </cell>
        </row>
        <row r="84">
          <cell r="F84">
            <v>5723.4582999244003</v>
          </cell>
          <cell r="G84">
            <v>6311.2685059328014</v>
          </cell>
          <cell r="K84">
            <v>9098.3002090561004</v>
          </cell>
          <cell r="L84">
            <v>11524.817999999999</v>
          </cell>
          <cell r="P84">
            <v>6813.0872784800004</v>
          </cell>
          <cell r="Q84">
            <v>6596.77</v>
          </cell>
          <cell r="U84">
            <v>479.60219591820004</v>
          </cell>
          <cell r="V84">
            <v>413.85400000000004</v>
          </cell>
          <cell r="AJ84">
            <v>14838.317263802999</v>
          </cell>
          <cell r="AK84">
            <v>12418.680000000002</v>
          </cell>
          <cell r="AO84">
            <v>813.87078126680001</v>
          </cell>
          <cell r="AP84">
            <v>865.45</v>
          </cell>
          <cell r="AT84">
            <v>27.250275307999999</v>
          </cell>
          <cell r="AY84">
            <v>1211.5448044525001</v>
          </cell>
          <cell r="AZ84">
            <v>640.04</v>
          </cell>
          <cell r="BD84">
            <v>3222.6219375996998</v>
          </cell>
          <cell r="BE84">
            <v>2999.3000000000006</v>
          </cell>
          <cell r="BI84">
            <v>11540.482281339999</v>
          </cell>
          <cell r="BJ84">
            <v>176.23000000000002</v>
          </cell>
          <cell r="BN84">
            <v>2765.8996213744003</v>
          </cell>
          <cell r="BX84">
            <v>2139.1453333856002</v>
          </cell>
          <cell r="BY84">
            <v>1572</v>
          </cell>
        </row>
        <row r="85">
          <cell r="F85">
            <v>10608.099363517498</v>
          </cell>
          <cell r="G85">
            <v>11445.618841507476</v>
          </cell>
          <cell r="K85">
            <v>19545.1812857943</v>
          </cell>
          <cell r="L85">
            <v>19983.04</v>
          </cell>
          <cell r="P85">
            <v>8696.4465786231012</v>
          </cell>
          <cell r="Q85">
            <v>7658.37</v>
          </cell>
          <cell r="U85">
            <v>626.96339040629994</v>
          </cell>
          <cell r="V85">
            <v>390.86400000000003</v>
          </cell>
          <cell r="Z85">
            <v>13045.279518036801</v>
          </cell>
          <cell r="AA85">
            <v>13999.18</v>
          </cell>
          <cell r="AJ85">
            <v>21768.252273051301</v>
          </cell>
          <cell r="AK85">
            <v>17948.659999999996</v>
          </cell>
          <cell r="AO85">
            <v>979.45315141279991</v>
          </cell>
          <cell r="AP85">
            <v>868.44</v>
          </cell>
          <cell r="AT85">
            <v>21.136511464799995</v>
          </cell>
          <cell r="AY85">
            <v>1785.6391066476999</v>
          </cell>
          <cell r="AZ85">
            <v>1079.22</v>
          </cell>
          <cell r="BD85">
            <v>3782.6297547385998</v>
          </cell>
          <cell r="BE85">
            <v>6467</v>
          </cell>
          <cell r="BI85">
            <v>12130.336584984798</v>
          </cell>
          <cell r="BJ85">
            <v>587.26</v>
          </cell>
          <cell r="BN85">
            <v>1437.0443129691998</v>
          </cell>
          <cell r="BX85">
            <v>2662.7547021464002</v>
          </cell>
          <cell r="BY85">
            <v>3011.45</v>
          </cell>
          <cell r="CC85">
            <v>3420.2640466416001</v>
          </cell>
          <cell r="CD85">
            <v>2313.33</v>
          </cell>
        </row>
        <row r="86">
          <cell r="F86">
            <v>10772.2397515925</v>
          </cell>
          <cell r="G86">
            <v>11199.92619259815</v>
          </cell>
          <cell r="K86">
            <v>17900.957643451402</v>
          </cell>
          <cell r="L86">
            <v>20682.151999999998</v>
          </cell>
          <cell r="P86">
            <v>8364.2044126337005</v>
          </cell>
          <cell r="Q86">
            <v>7628.66</v>
          </cell>
          <cell r="U86">
            <v>722.11682934969986</v>
          </cell>
          <cell r="V86">
            <v>555.00400000000002</v>
          </cell>
          <cell r="Z86">
            <v>11246.506802080699</v>
          </cell>
          <cell r="AA86">
            <v>13219.090000000002</v>
          </cell>
          <cell r="AF86">
            <v>278.75</v>
          </cell>
          <cell r="AJ86">
            <v>21881.4455594668</v>
          </cell>
          <cell r="AK86">
            <v>17981.63</v>
          </cell>
          <cell r="AO86">
            <v>958.1987870209</v>
          </cell>
          <cell r="AP86">
            <v>868.57999999999993</v>
          </cell>
          <cell r="AT86">
            <v>21.184169937600004</v>
          </cell>
          <cell r="AY86">
            <v>1742.7252255821002</v>
          </cell>
          <cell r="AZ86">
            <v>1127.8900000000001</v>
          </cell>
          <cell r="BD86">
            <v>3790.9886546486</v>
          </cell>
          <cell r="BE86">
            <v>6996.4900000000007</v>
          </cell>
          <cell r="BI86">
            <v>12326.901585701602</v>
          </cell>
          <cell r="BJ86">
            <v>10337.889999999998</v>
          </cell>
          <cell r="BN86">
            <v>1440.2550663407999</v>
          </cell>
          <cell r="BX86">
            <v>2668.7087674856002</v>
          </cell>
          <cell r="BY86">
            <v>741.26</v>
          </cell>
          <cell r="CC86">
            <v>3395.8968261415998</v>
          </cell>
          <cell r="CD86">
            <v>3111.13</v>
          </cell>
        </row>
        <row r="87">
          <cell r="F87">
            <v>11868.515434709399</v>
          </cell>
          <cell r="G87">
            <v>16109.903181622247</v>
          </cell>
          <cell r="K87">
            <v>17709.772403951698</v>
          </cell>
          <cell r="L87">
            <v>23757.496000000003</v>
          </cell>
          <cell r="P87">
            <v>8534.4415330327993</v>
          </cell>
          <cell r="Q87">
            <v>7586.8</v>
          </cell>
          <cell r="U87">
            <v>703.55039045569993</v>
          </cell>
          <cell r="V87">
            <v>475.31800000000004</v>
          </cell>
          <cell r="Z87">
            <v>10339.0410237574</v>
          </cell>
          <cell r="AA87">
            <v>13117.74</v>
          </cell>
          <cell r="AF87">
            <v>28.76</v>
          </cell>
          <cell r="AJ87">
            <v>20517.7613360619</v>
          </cell>
          <cell r="AK87">
            <v>16962.82</v>
          </cell>
          <cell r="AO87">
            <v>948.44178556639997</v>
          </cell>
          <cell r="AP87">
            <v>860.06</v>
          </cell>
          <cell r="AT87">
            <v>19.9894623016</v>
          </cell>
          <cell r="AY87">
            <v>1666.6487698306998</v>
          </cell>
          <cell r="AZ87">
            <v>1064.3499999999999</v>
          </cell>
          <cell r="BD87">
            <v>3686.6470385161001</v>
          </cell>
          <cell r="BE87">
            <v>9101.619999999999</v>
          </cell>
          <cell r="BI87">
            <v>12272.0377732416</v>
          </cell>
          <cell r="BJ87">
            <v>3620.63</v>
          </cell>
          <cell r="BN87">
            <v>2178.5887781152001</v>
          </cell>
          <cell r="BX87">
            <v>2298.5064767327999</v>
          </cell>
          <cell r="BY87">
            <v>6882.99</v>
          </cell>
          <cell r="CC87">
            <v>2950.0363971023999</v>
          </cell>
          <cell r="CD87">
            <v>3797.29</v>
          </cell>
        </row>
        <row r="88">
          <cell r="F88">
            <v>5794.9021012253997</v>
          </cell>
          <cell r="G88">
            <v>7026.0941695711963</v>
          </cell>
          <cell r="K88">
            <v>8533.4951516499004</v>
          </cell>
          <cell r="L88">
            <v>13234.701999999999</v>
          </cell>
          <cell r="P88">
            <v>6505.3734814863001</v>
          </cell>
          <cell r="Q88">
            <v>5854.7600000000011</v>
          </cell>
          <cell r="U88">
            <v>478.05062413189995</v>
          </cell>
          <cell r="V88">
            <v>425.904</v>
          </cell>
          <cell r="AJ88">
            <v>14940.610981123298</v>
          </cell>
          <cell r="AK88">
            <v>12397.48</v>
          </cell>
          <cell r="AO88">
            <v>811.2217841099</v>
          </cell>
          <cell r="AP88">
            <v>861.31</v>
          </cell>
          <cell r="AT88">
            <v>27.159541974</v>
          </cell>
          <cell r="AY88">
            <v>1222.6160682453999</v>
          </cell>
          <cell r="AZ88">
            <v>732.89</v>
          </cell>
          <cell r="BD88">
            <v>3210.6176032615999</v>
          </cell>
          <cell r="BE88">
            <v>4702.2400000000007</v>
          </cell>
          <cell r="BI88">
            <v>12494.518156046001</v>
          </cell>
          <cell r="BJ88">
            <v>285.25</v>
          </cell>
          <cell r="BN88">
            <v>2390.2552301979999</v>
          </cell>
          <cell r="BX88">
            <v>2118.6392276699999</v>
          </cell>
          <cell r="BY88">
            <v>1853.6599999999999</v>
          </cell>
        </row>
        <row r="89">
          <cell r="F89">
            <v>9019.800167711599</v>
          </cell>
          <cell r="G89">
            <v>9693.0509004501218</v>
          </cell>
          <cell r="K89">
            <v>12483.3408594346</v>
          </cell>
          <cell r="L89">
            <v>15566.874</v>
          </cell>
          <cell r="P89">
            <v>9713.8764999831983</v>
          </cell>
          <cell r="Q89">
            <v>9223.4</v>
          </cell>
          <cell r="U89">
            <v>785.87438535490003</v>
          </cell>
          <cell r="V89">
            <v>658.54399999999998</v>
          </cell>
          <cell r="AJ89">
            <v>25170.3908846835</v>
          </cell>
          <cell r="AK89">
            <v>24018.959999999995</v>
          </cell>
          <cell r="AO89">
            <v>1325.7612145261</v>
          </cell>
          <cell r="AP89">
            <v>1479.52</v>
          </cell>
          <cell r="AT89">
            <v>46.089887487999995</v>
          </cell>
          <cell r="AY89">
            <v>1973.3001240599999</v>
          </cell>
          <cell r="AZ89">
            <v>1244.28</v>
          </cell>
          <cell r="BD89">
            <v>5913.7238712728004</v>
          </cell>
          <cell r="BE89">
            <v>5267.7400000000007</v>
          </cell>
          <cell r="BI89">
            <v>23251.217219059199</v>
          </cell>
          <cell r="BJ89">
            <v>25293.52</v>
          </cell>
          <cell r="BN89">
            <v>3710.0550562560002</v>
          </cell>
          <cell r="BX89">
            <v>3640.9197471872003</v>
          </cell>
          <cell r="BY89">
            <v>3881.2200000000003</v>
          </cell>
        </row>
        <row r="90">
          <cell r="F90">
            <v>5974.9745244788</v>
          </cell>
          <cell r="G90">
            <v>6850.6901695711967</v>
          </cell>
          <cell r="K90">
            <v>11160.602191649599</v>
          </cell>
          <cell r="L90">
            <v>14612.638000000001</v>
          </cell>
          <cell r="P90">
            <v>7353.4288118177992</v>
          </cell>
          <cell r="Q90">
            <v>6959.0500000000011</v>
          </cell>
          <cell r="U90">
            <v>476.72972124780006</v>
          </cell>
          <cell r="V90">
            <v>389.21199999999999</v>
          </cell>
          <cell r="AJ90">
            <v>15538.4788167961</v>
          </cell>
          <cell r="AK90">
            <v>13754.96</v>
          </cell>
          <cell r="AO90">
            <v>749.73240383640007</v>
          </cell>
          <cell r="AP90">
            <v>804.81000000000006</v>
          </cell>
          <cell r="AT90">
            <v>14.4484839496</v>
          </cell>
          <cell r="AY90">
            <v>1266.0095274939004</v>
          </cell>
          <cell r="AZ90">
            <v>795.81000000000006</v>
          </cell>
          <cell r="BD90">
            <v>3324.5218391725002</v>
          </cell>
          <cell r="BE90">
            <v>5837.0199999999995</v>
          </cell>
          <cell r="BI90">
            <v>11710.9693085664</v>
          </cell>
          <cell r="BJ90">
            <v>16482.05</v>
          </cell>
          <cell r="BN90">
            <v>2403.0390584008001</v>
          </cell>
          <cell r="BS90">
            <v>3.8341007360000003</v>
          </cell>
          <cell r="BX90">
            <v>2247.0408089536004</v>
          </cell>
          <cell r="BY90">
            <v>1346.39</v>
          </cell>
        </row>
        <row r="91">
          <cell r="F91">
            <v>5619.2361167619993</v>
          </cell>
          <cell r="G91">
            <v>6109.9231095169707</v>
          </cell>
          <cell r="K91">
            <v>9043.645615858999</v>
          </cell>
          <cell r="L91">
            <v>13611.412</v>
          </cell>
          <cell r="P91">
            <v>6376.6526083890003</v>
          </cell>
          <cell r="Q91">
            <v>6023.28</v>
          </cell>
          <cell r="U91">
            <v>493.79284162739998</v>
          </cell>
          <cell r="V91">
            <v>460.54999999999995</v>
          </cell>
          <cell r="AF91">
            <v>349.51000000000005</v>
          </cell>
          <cell r="AJ91">
            <v>15688.674249224801</v>
          </cell>
          <cell r="AK91">
            <v>15728.589999999998</v>
          </cell>
          <cell r="AO91">
            <v>801.02898638839997</v>
          </cell>
          <cell r="AP91">
            <v>726.68</v>
          </cell>
          <cell r="AT91">
            <v>28.9626130288</v>
          </cell>
          <cell r="AU91">
            <v>294.95</v>
          </cell>
          <cell r="AY91">
            <v>1255.8258951094001</v>
          </cell>
          <cell r="AZ91">
            <v>1167.6099999999999</v>
          </cell>
          <cell r="BD91">
            <v>3711.0584107446002</v>
          </cell>
          <cell r="BE91">
            <v>3766.3299999999995</v>
          </cell>
          <cell r="BI91">
            <v>13729.768876199998</v>
          </cell>
          <cell r="BJ91">
            <v>21319.690000000002</v>
          </cell>
          <cell r="BN91">
            <v>2013.1167557759998</v>
          </cell>
          <cell r="BT91">
            <v>59.6</v>
          </cell>
          <cell r="BX91">
            <v>2244.8476600064</v>
          </cell>
          <cell r="BY91">
            <v>596.57000000000005</v>
          </cell>
        </row>
        <row r="92">
          <cell r="F92">
            <v>5896.6308440235998</v>
          </cell>
          <cell r="G92">
            <v>6036.427617924588</v>
          </cell>
          <cell r="K92">
            <v>8149.5259055266006</v>
          </cell>
          <cell r="L92">
            <v>10109.451999999999</v>
          </cell>
          <cell r="P92">
            <v>7251.8942010597993</v>
          </cell>
          <cell r="Q92">
            <v>6799.3300000000008</v>
          </cell>
          <cell r="U92">
            <v>519.65811490459998</v>
          </cell>
          <cell r="V92">
            <v>494.79599999999999</v>
          </cell>
          <cell r="AF92">
            <v>349.51000000000005</v>
          </cell>
          <cell r="AJ92">
            <v>16682.479972814599</v>
          </cell>
          <cell r="AK92">
            <v>15360.179999999998</v>
          </cell>
          <cell r="AO92">
            <v>843.09969199459999</v>
          </cell>
          <cell r="AP92">
            <v>727.57</v>
          </cell>
          <cell r="AT92">
            <v>30.494776713199997</v>
          </cell>
          <cell r="AU92">
            <v>147.47999999999999</v>
          </cell>
          <cell r="AY92">
            <v>1321.5047183084</v>
          </cell>
          <cell r="AZ92">
            <v>1118.3599999999999</v>
          </cell>
          <cell r="BD92">
            <v>3876.6965138167998</v>
          </cell>
          <cell r="BE92">
            <v>4403.0899999999992</v>
          </cell>
          <cell r="BI92">
            <v>15109.460587215999</v>
          </cell>
          <cell r="BJ92">
            <v>2902.25</v>
          </cell>
          <cell r="BN92">
            <v>2104.0439002211997</v>
          </cell>
          <cell r="BT92">
            <v>59.6</v>
          </cell>
          <cell r="BX92">
            <v>2408.9807185216</v>
          </cell>
          <cell r="BY92">
            <v>170.98999999999998</v>
          </cell>
        </row>
        <row r="93">
          <cell r="F93">
            <v>5739.5982141856002</v>
          </cell>
          <cell r="G93">
            <v>6190.2376179245884</v>
          </cell>
          <cell r="K93">
            <v>8839.6182822422998</v>
          </cell>
          <cell r="L93">
            <v>16305.011999999999</v>
          </cell>
          <cell r="P93">
            <v>7204.4147582383002</v>
          </cell>
          <cell r="Q93">
            <v>6810.1200000000008</v>
          </cell>
          <cell r="U93">
            <v>493.94708461309995</v>
          </cell>
          <cell r="V93">
            <v>464.11799999999999</v>
          </cell>
          <cell r="AF93">
            <v>349.51000000000005</v>
          </cell>
          <cell r="AJ93">
            <v>15771.500014132798</v>
          </cell>
          <cell r="AK93">
            <v>12965.139999999998</v>
          </cell>
          <cell r="AO93">
            <v>818.23241028539996</v>
          </cell>
          <cell r="AP93">
            <v>728.20999999999992</v>
          </cell>
          <cell r="AT93">
            <v>29.006602682999997</v>
          </cell>
          <cell r="AU93">
            <v>145.46</v>
          </cell>
          <cell r="AY93">
            <v>1273.6739515252</v>
          </cell>
          <cell r="AZ93">
            <v>1159.96</v>
          </cell>
          <cell r="BD93">
            <v>3779.0446284709001</v>
          </cell>
          <cell r="BE93">
            <v>2566.91</v>
          </cell>
          <cell r="BI93">
            <v>13111.335921035999</v>
          </cell>
          <cell r="BJ93">
            <v>2359.7299999999996</v>
          </cell>
          <cell r="BN93">
            <v>2088.5275132779998</v>
          </cell>
          <cell r="BT93">
            <v>59.6</v>
          </cell>
          <cell r="BX93">
            <v>2233.57022362</v>
          </cell>
          <cell r="BY93">
            <v>793.53</v>
          </cell>
        </row>
        <row r="94">
          <cell r="F94">
            <v>24840.303695422001</v>
          </cell>
          <cell r="G94">
            <v>29926.27186294254</v>
          </cell>
          <cell r="K94">
            <v>34943.562435231499</v>
          </cell>
          <cell r="L94">
            <v>33960.081999999995</v>
          </cell>
          <cell r="P94">
            <v>20937.837230803299</v>
          </cell>
          <cell r="Q94">
            <v>18239</v>
          </cell>
          <cell r="U94">
            <v>1733.0430517050002</v>
          </cell>
          <cell r="V94">
            <v>1177.53</v>
          </cell>
          <cell r="Z94">
            <v>22576.657039872698</v>
          </cell>
          <cell r="AA94">
            <v>28591.439999999999</v>
          </cell>
          <cell r="AE94">
            <v>732.47511448850003</v>
          </cell>
          <cell r="AJ94">
            <v>51973.624179521699</v>
          </cell>
          <cell r="AK94">
            <v>38391.290000000008</v>
          </cell>
          <cell r="AO94">
            <v>2298.9861381194</v>
          </cell>
          <cell r="AP94">
            <v>1702.3200000000002</v>
          </cell>
          <cell r="AT94">
            <v>50.681620181</v>
          </cell>
          <cell r="AY94">
            <v>4131.9612565302004</v>
          </cell>
          <cell r="AZ94">
            <v>2105.5300000000002</v>
          </cell>
          <cell r="BD94">
            <v>10751.228285028501</v>
          </cell>
          <cell r="BE94">
            <v>15746.779999999999</v>
          </cell>
          <cell r="BI94">
            <v>42520.096231697302</v>
          </cell>
          <cell r="BJ94">
            <v>37138.020000000004</v>
          </cell>
          <cell r="BN94">
            <v>3489.9615605750005</v>
          </cell>
          <cell r="BS94">
            <v>0.2774346976</v>
          </cell>
          <cell r="BX94">
            <v>6120.0762946362001</v>
          </cell>
          <cell r="BY94">
            <v>7932.09</v>
          </cell>
          <cell r="CC94">
            <v>7905.2883076071994</v>
          </cell>
          <cell r="CD94">
            <v>9690.68</v>
          </cell>
        </row>
        <row r="95">
          <cell r="F95">
            <v>5778.8849404885996</v>
          </cell>
          <cell r="G95">
            <v>5858.5908474383159</v>
          </cell>
          <cell r="K95">
            <v>6898.3719061228994</v>
          </cell>
          <cell r="L95">
            <v>12879.612000000001</v>
          </cell>
          <cell r="P95">
            <v>6012.5275858368996</v>
          </cell>
          <cell r="Q95">
            <v>5724.58</v>
          </cell>
          <cell r="U95">
            <v>486.83612363689997</v>
          </cell>
          <cell r="V95">
            <v>467.964</v>
          </cell>
          <cell r="AF95">
            <v>474.60999999999996</v>
          </cell>
          <cell r="AJ95">
            <v>15314.7359447211</v>
          </cell>
          <cell r="AK95">
            <v>14218.870000000003</v>
          </cell>
          <cell r="AO95">
            <v>810.81522964089993</v>
          </cell>
          <cell r="AP95">
            <v>731.5200000000001</v>
          </cell>
          <cell r="AT95">
            <v>27.657903662400003</v>
          </cell>
          <cell r="AU95">
            <v>147.47999999999999</v>
          </cell>
          <cell r="AY95">
            <v>1229.7458502674001</v>
          </cell>
          <cell r="AZ95">
            <v>736.48</v>
          </cell>
          <cell r="BD95">
            <v>3681.352759122</v>
          </cell>
          <cell r="BE95">
            <v>2530.1800000000003</v>
          </cell>
          <cell r="BI95">
            <v>13802.3639148888</v>
          </cell>
          <cell r="BJ95">
            <v>4513.88</v>
          </cell>
          <cell r="BN95">
            <v>1562.7944907143999</v>
          </cell>
          <cell r="BT95">
            <v>59.6</v>
          </cell>
          <cell r="BX95">
            <v>2143.6533011208003</v>
          </cell>
          <cell r="BY95">
            <v>1269.5500000000002</v>
          </cell>
        </row>
        <row r="96">
          <cell r="F96">
            <v>5794.1137076535997</v>
          </cell>
          <cell r="G96">
            <v>6330.8519947157365</v>
          </cell>
          <cell r="K96">
            <v>6469.4986343560995</v>
          </cell>
          <cell r="L96">
            <v>12411.662</v>
          </cell>
          <cell r="P96">
            <v>6683.2693997546994</v>
          </cell>
          <cell r="Q96">
            <v>6422.02</v>
          </cell>
          <cell r="U96">
            <v>485.52459026050002</v>
          </cell>
          <cell r="V96">
            <v>458.654</v>
          </cell>
          <cell r="AF96">
            <v>474.68</v>
          </cell>
          <cell r="AJ96">
            <v>15357.857223419102</v>
          </cell>
          <cell r="AK96">
            <v>18875.36</v>
          </cell>
          <cell r="AO96">
            <v>808.65007835950007</v>
          </cell>
          <cell r="AP96">
            <v>731.5200000000001</v>
          </cell>
          <cell r="AT96">
            <v>27.587698272000001</v>
          </cell>
          <cell r="AU96">
            <v>145.46</v>
          </cell>
          <cell r="AY96">
            <v>1226.5408351628</v>
          </cell>
          <cell r="AZ96">
            <v>744.44</v>
          </cell>
          <cell r="BD96">
            <v>3671.6022025098</v>
          </cell>
          <cell r="BE96">
            <v>3242.1899999999996</v>
          </cell>
          <cell r="BI96">
            <v>13833.781611209601</v>
          </cell>
          <cell r="BJ96">
            <v>1345.09</v>
          </cell>
          <cell r="BN96">
            <v>1572.3368094816001</v>
          </cell>
          <cell r="BT96">
            <v>59.6</v>
          </cell>
          <cell r="BX96">
            <v>2137.8174840495999</v>
          </cell>
          <cell r="BY96">
            <v>2376.0699999999997</v>
          </cell>
        </row>
        <row r="97">
          <cell r="F97">
            <v>5631.4311327593996</v>
          </cell>
          <cell r="G97">
            <v>5171.9169272947693</v>
          </cell>
          <cell r="K97">
            <v>6895.8270818438996</v>
          </cell>
          <cell r="L97">
            <v>11814.55</v>
          </cell>
          <cell r="P97">
            <v>6896.7709638610995</v>
          </cell>
          <cell r="Q97">
            <v>6350.5999999999995</v>
          </cell>
          <cell r="U97">
            <v>483.34750564990003</v>
          </cell>
          <cell r="V97">
            <v>471.15199999999999</v>
          </cell>
          <cell r="AF97">
            <v>474.69</v>
          </cell>
          <cell r="AJ97">
            <v>15190.2843323011</v>
          </cell>
          <cell r="AK97">
            <v>14041.460000000001</v>
          </cell>
          <cell r="AO97">
            <v>805.02340034250005</v>
          </cell>
          <cell r="AP97">
            <v>692.35</v>
          </cell>
          <cell r="AT97">
            <v>27.460610776400003</v>
          </cell>
          <cell r="AY97">
            <v>1221.0096928578</v>
          </cell>
          <cell r="AZ97">
            <v>645.02</v>
          </cell>
          <cell r="BD97">
            <v>3655.1807483101998</v>
          </cell>
          <cell r="BE97">
            <v>2720.6</v>
          </cell>
          <cell r="BI97">
            <v>13415.8195513632</v>
          </cell>
          <cell r="BJ97">
            <v>174.92000000000002</v>
          </cell>
          <cell r="BN97">
            <v>1702.7198736171999</v>
          </cell>
          <cell r="BT97">
            <v>59.6</v>
          </cell>
          <cell r="BX97">
            <v>2128.4050568944003</v>
          </cell>
          <cell r="BY97">
            <v>1592.3799999999999</v>
          </cell>
        </row>
        <row r="98">
          <cell r="F98">
            <v>13403.617932463902</v>
          </cell>
          <cell r="G98">
            <v>15561.255589818342</v>
          </cell>
          <cell r="K98">
            <v>24483.938341708897</v>
          </cell>
          <cell r="L98">
            <v>30732.629999999997</v>
          </cell>
          <cell r="P98">
            <v>10972.270062088301</v>
          </cell>
          <cell r="Q98">
            <v>9833.0800000000017</v>
          </cell>
          <cell r="U98">
            <v>865.54841774129989</v>
          </cell>
          <cell r="V98">
            <v>600.524</v>
          </cell>
          <cell r="Z98">
            <v>11339.4089242464</v>
          </cell>
          <cell r="AA98">
            <v>15726.280000000002</v>
          </cell>
          <cell r="AE98">
            <v>307.551258158</v>
          </cell>
          <cell r="AF98">
            <v>486.32</v>
          </cell>
          <cell r="AJ98">
            <v>27063.891069992904</v>
          </cell>
          <cell r="AK98">
            <v>19191.080000000002</v>
          </cell>
          <cell r="AO98">
            <v>1187.0967855418</v>
          </cell>
          <cell r="AP98">
            <v>836.6400000000001</v>
          </cell>
          <cell r="AT98">
            <v>26.2427763116</v>
          </cell>
          <cell r="AY98">
            <v>2158.9528050925001</v>
          </cell>
          <cell r="AZ98">
            <v>1104.9100000000001</v>
          </cell>
          <cell r="BD98">
            <v>4918.2682905520005</v>
          </cell>
          <cell r="BE98">
            <v>7203.4000000000005</v>
          </cell>
          <cell r="BI98">
            <v>18394.828998656798</v>
          </cell>
          <cell r="BJ98">
            <v>16040.589999999998</v>
          </cell>
          <cell r="BN98">
            <v>2991.4519100392004</v>
          </cell>
          <cell r="BX98">
            <v>3752.4412757048003</v>
          </cell>
          <cell r="BY98">
            <v>5135.16</v>
          </cell>
          <cell r="CC98">
            <v>3971.2698513519999</v>
          </cell>
          <cell r="CD98">
            <v>6275.17</v>
          </cell>
        </row>
        <row r="99">
          <cell r="F99">
            <v>11730.5086630239</v>
          </cell>
          <cell r="G99">
            <v>9644.0040000000008</v>
          </cell>
          <cell r="K99">
            <v>14032.3034062881</v>
          </cell>
          <cell r="L99">
            <v>16655.058000000001</v>
          </cell>
          <cell r="P99">
            <v>13803.0725724684</v>
          </cell>
          <cell r="Q99">
            <v>12557.11</v>
          </cell>
          <cell r="U99">
            <v>1009.4081413207</v>
          </cell>
          <cell r="V99">
            <v>868.62200000000007</v>
          </cell>
          <cell r="AF99">
            <v>493.51</v>
          </cell>
          <cell r="AJ99">
            <v>31907.101827142204</v>
          </cell>
          <cell r="AK99">
            <v>23346.47</v>
          </cell>
          <cell r="AO99">
            <v>1709.1392224059</v>
          </cell>
          <cell r="AP99">
            <v>1536.3799999999997</v>
          </cell>
          <cell r="AT99">
            <v>58.301763349999995</v>
          </cell>
          <cell r="AY99">
            <v>2560.1946214933005</v>
          </cell>
          <cell r="AZ99">
            <v>2182.8799999999997</v>
          </cell>
          <cell r="BD99">
            <v>8831.2000382258993</v>
          </cell>
          <cell r="BE99">
            <v>7745.35</v>
          </cell>
          <cell r="BI99">
            <v>28888.740426230001</v>
          </cell>
          <cell r="BJ99">
            <v>5450.33</v>
          </cell>
          <cell r="BN99">
            <v>3352.3810913799998</v>
          </cell>
          <cell r="BX99">
            <v>4576.7181217300003</v>
          </cell>
          <cell r="BY99">
            <v>3959.9700000000003</v>
          </cell>
        </row>
        <row r="100">
          <cell r="F100">
            <v>17180.450447449701</v>
          </cell>
          <cell r="G100">
            <v>25988.227320654394</v>
          </cell>
          <cell r="K100">
            <v>21672.891498927002</v>
          </cell>
          <cell r="L100">
            <v>25974.998</v>
          </cell>
          <cell r="P100">
            <v>11022.046208198501</v>
          </cell>
          <cell r="Q100">
            <v>9969.16</v>
          </cell>
          <cell r="U100">
            <v>966.21829736190011</v>
          </cell>
          <cell r="V100">
            <v>747.43600000000004</v>
          </cell>
          <cell r="Z100">
            <v>14786.912060569701</v>
          </cell>
          <cell r="AA100">
            <v>20077</v>
          </cell>
          <cell r="AE100">
            <v>396.17249053649999</v>
          </cell>
          <cell r="AJ100">
            <v>27752.217237791101</v>
          </cell>
          <cell r="AK100">
            <v>22740.459999999995</v>
          </cell>
          <cell r="AO100">
            <v>1302.5630964651</v>
          </cell>
          <cell r="AP100">
            <v>986.51</v>
          </cell>
          <cell r="AT100">
            <v>27.4493469628</v>
          </cell>
          <cell r="AY100">
            <v>2288.8784775906001</v>
          </cell>
          <cell r="AZ100">
            <v>1289.4100000000001</v>
          </cell>
          <cell r="BD100">
            <v>5534.0357371034988</v>
          </cell>
          <cell r="BE100">
            <v>5920.9400000000005</v>
          </cell>
          <cell r="BI100">
            <v>17704.646523635201</v>
          </cell>
          <cell r="BJ100">
            <v>8031.4000000000005</v>
          </cell>
          <cell r="BN100">
            <v>2937.0498207412002</v>
          </cell>
          <cell r="BX100">
            <v>3870.3145837252</v>
          </cell>
          <cell r="BY100">
            <v>4186.2</v>
          </cell>
          <cell r="CC100">
            <v>4106.8635998999998</v>
          </cell>
          <cell r="CD100">
            <v>5116.8999999999996</v>
          </cell>
        </row>
        <row r="101">
          <cell r="F101">
            <v>25510.206325854902</v>
          </cell>
          <cell r="G101">
            <v>34888.016014978137</v>
          </cell>
          <cell r="K101">
            <v>35953.240116766698</v>
          </cell>
          <cell r="L101">
            <v>41215.950000000004</v>
          </cell>
          <cell r="P101">
            <v>18249.931965168202</v>
          </cell>
          <cell r="Q101">
            <v>15954.07</v>
          </cell>
          <cell r="U101">
            <v>1573.7755214251999</v>
          </cell>
          <cell r="V101">
            <v>1043.616</v>
          </cell>
          <cell r="Z101">
            <v>19165.725573209998</v>
          </cell>
          <cell r="AA101">
            <v>24233.660000000003</v>
          </cell>
          <cell r="AE101">
            <v>1166.4189472283999</v>
          </cell>
          <cell r="AF101">
            <v>614.95999999999992</v>
          </cell>
          <cell r="AJ101">
            <v>45903.822292263896</v>
          </cell>
          <cell r="AK101">
            <v>47128.29</v>
          </cell>
          <cell r="AO101">
            <v>2022.6815987214002</v>
          </cell>
          <cell r="AP101">
            <v>1459.8200000000002</v>
          </cell>
          <cell r="AT101">
            <v>44.708016643999997</v>
          </cell>
          <cell r="AY101">
            <v>3629.2536350274995</v>
          </cell>
          <cell r="AZ101">
            <v>2688.6600000000003</v>
          </cell>
          <cell r="BD101">
            <v>9285.3108880338004</v>
          </cell>
          <cell r="BE101">
            <v>14016.47</v>
          </cell>
          <cell r="BI101">
            <v>34471.240729299199</v>
          </cell>
          <cell r="BJ101">
            <v>13826.589999999998</v>
          </cell>
          <cell r="BN101">
            <v>3934.4584606275994</v>
          </cell>
          <cell r="BX101">
            <v>6527.6320174131997</v>
          </cell>
          <cell r="BY101">
            <v>6457.05</v>
          </cell>
          <cell r="CC101">
            <v>6916.7639123160006</v>
          </cell>
          <cell r="CD101">
            <v>7891.6100000000006</v>
          </cell>
        </row>
        <row r="102">
          <cell r="F102">
            <v>27203.895866714902</v>
          </cell>
          <cell r="G102">
            <v>23817.622432673117</v>
          </cell>
          <cell r="K102">
            <v>38248.078914141901</v>
          </cell>
          <cell r="L102">
            <v>34812.870000000003</v>
          </cell>
          <cell r="P102">
            <v>21609.790414682298</v>
          </cell>
          <cell r="Q102">
            <v>19242.379999999997</v>
          </cell>
          <cell r="U102">
            <v>1850.5023006941999</v>
          </cell>
          <cell r="V102">
            <v>1282.0539999999999</v>
          </cell>
          <cell r="Z102">
            <v>22630.098490401499</v>
          </cell>
          <cell r="AA102">
            <v>28812.77</v>
          </cell>
          <cell r="AE102">
            <v>734.18033648599999</v>
          </cell>
          <cell r="AJ102">
            <v>52092.422369226704</v>
          </cell>
          <cell r="AK102">
            <v>46766.05</v>
          </cell>
          <cell r="AO102">
            <v>2530.5571038114999</v>
          </cell>
          <cell r="AP102">
            <v>1917.2000000000003</v>
          </cell>
          <cell r="AT102">
            <v>50.825343542200002</v>
          </cell>
          <cell r="AY102">
            <v>4143.8174398454003</v>
          </cell>
          <cell r="AZ102">
            <v>2108.63</v>
          </cell>
          <cell r="BD102">
            <v>10822.4385462845</v>
          </cell>
          <cell r="BE102">
            <v>11744.13</v>
          </cell>
          <cell r="BI102">
            <v>42387.031736728604</v>
          </cell>
          <cell r="BJ102">
            <v>41902.71</v>
          </cell>
          <cell r="BN102">
            <v>3600.9077798079998</v>
          </cell>
          <cell r="BS102">
            <v>0.27963991359999996</v>
          </cell>
          <cell r="BX102">
            <v>6136.7643948706991</v>
          </cell>
          <cell r="BY102">
            <v>12082.869999999999</v>
          </cell>
          <cell r="CC102">
            <v>7924.0181402564995</v>
          </cell>
          <cell r="CD102">
            <v>14765.619999999999</v>
          </cell>
        </row>
        <row r="103">
          <cell r="F103">
            <v>27026.835572665401</v>
          </cell>
          <cell r="G103">
            <v>31171.847900909401</v>
          </cell>
          <cell r="K103">
            <v>38959.900503840196</v>
          </cell>
          <cell r="L103">
            <v>35617.906000000003</v>
          </cell>
          <cell r="P103">
            <v>22108.031794611397</v>
          </cell>
          <cell r="Q103">
            <v>20113.669999999998</v>
          </cell>
          <cell r="U103">
            <v>1690.3611389774999</v>
          </cell>
          <cell r="V103">
            <v>1146.2080000000001</v>
          </cell>
          <cell r="Z103">
            <v>22690.338780274698</v>
          </cell>
          <cell r="AA103">
            <v>29630.47</v>
          </cell>
          <cell r="AE103">
            <v>739.37428876799993</v>
          </cell>
          <cell r="AF103">
            <v>57.52</v>
          </cell>
          <cell r="AJ103">
            <v>52198.024957286201</v>
          </cell>
          <cell r="AK103">
            <v>46939.259999999995</v>
          </cell>
          <cell r="AO103">
            <v>2204.8588831729999</v>
          </cell>
          <cell r="AP103">
            <v>1642.67</v>
          </cell>
          <cell r="AT103">
            <v>51.2447311568</v>
          </cell>
          <cell r="AY103">
            <v>4159.6682268697996</v>
          </cell>
          <cell r="AZ103">
            <v>2407.2199999999998</v>
          </cell>
          <cell r="BD103">
            <v>11129.554798065001</v>
          </cell>
          <cell r="BE103">
            <v>17660.489999999998</v>
          </cell>
          <cell r="BI103">
            <v>42532.485146063998</v>
          </cell>
          <cell r="BJ103">
            <v>17384.469999999998</v>
          </cell>
          <cell r="BN103">
            <v>3638.3160608379994</v>
          </cell>
          <cell r="BX103">
            <v>6200.5149690748003</v>
          </cell>
          <cell r="BY103">
            <v>8930.7000000000007</v>
          </cell>
          <cell r="CC103">
            <v>7980.0401483351998</v>
          </cell>
          <cell r="CD103">
            <v>10914.91</v>
          </cell>
        </row>
        <row r="104">
          <cell r="F104">
            <v>19293.222296972097</v>
          </cell>
          <cell r="G104">
            <v>24376.321621738531</v>
          </cell>
          <cell r="K104">
            <v>32290.350675822403</v>
          </cell>
          <cell r="L104">
            <v>44871.14</v>
          </cell>
          <cell r="P104">
            <v>14919.391929012099</v>
          </cell>
          <cell r="Q104">
            <v>13477.65</v>
          </cell>
          <cell r="U104">
            <v>1298.9524758994</v>
          </cell>
          <cell r="V104">
            <v>900.65200000000004</v>
          </cell>
          <cell r="Z104">
            <v>17180.624625535202</v>
          </cell>
          <cell r="AA104">
            <v>22258.609999999997</v>
          </cell>
          <cell r="AE104">
            <v>555.47132153500002</v>
          </cell>
          <cell r="AJ104">
            <v>38961.396191969405</v>
          </cell>
          <cell r="AK104">
            <v>29980.33</v>
          </cell>
          <cell r="AO104">
            <v>1723.6384694782998</v>
          </cell>
          <cell r="AP104">
            <v>1295.6200000000001</v>
          </cell>
          <cell r="AT104">
            <v>38.099715753200002</v>
          </cell>
          <cell r="AY104">
            <v>3008.3679241967002</v>
          </cell>
          <cell r="AZ104">
            <v>2028.95</v>
          </cell>
          <cell r="BD104">
            <v>7708.8779507843001</v>
          </cell>
          <cell r="BE104">
            <v>8150.32</v>
          </cell>
          <cell r="BI104">
            <v>31470.457139738402</v>
          </cell>
          <cell r="BJ104">
            <v>2853.53</v>
          </cell>
          <cell r="BN104">
            <v>3428.9875831287995</v>
          </cell>
          <cell r="BX104">
            <v>4838.6828099559998</v>
          </cell>
          <cell r="BY104">
            <v>5701.39</v>
          </cell>
          <cell r="CC104">
            <v>6198.3587942464001</v>
          </cell>
          <cell r="CD104">
            <v>6968.5</v>
          </cell>
        </row>
        <row r="105">
          <cell r="F105">
            <v>19990.354434118504</v>
          </cell>
          <cell r="G105">
            <v>25056.087128787993</v>
          </cell>
          <cell r="K105">
            <v>35374.119010848597</v>
          </cell>
          <cell r="L105">
            <v>52694.756000000008</v>
          </cell>
          <cell r="P105">
            <v>16962.362779306899</v>
          </cell>
          <cell r="Q105">
            <v>16135.54</v>
          </cell>
          <cell r="U105">
            <v>1300.4292267394999</v>
          </cell>
          <cell r="V105">
            <v>550.6400000000001</v>
          </cell>
          <cell r="Z105">
            <v>17175.6180242017</v>
          </cell>
          <cell r="AA105">
            <v>22029.88</v>
          </cell>
          <cell r="AE105">
            <v>818.91076719190005</v>
          </cell>
          <cell r="AF105">
            <v>278.75</v>
          </cell>
          <cell r="AJ105">
            <v>38541.9708316451</v>
          </cell>
          <cell r="AK105">
            <v>41651.43</v>
          </cell>
          <cell r="AO105">
            <v>1725.5673472210999</v>
          </cell>
          <cell r="AP105">
            <v>1294.43</v>
          </cell>
          <cell r="AT105">
            <v>38.144252442400003</v>
          </cell>
          <cell r="AY105">
            <v>3011.7406997640001</v>
          </cell>
          <cell r="AZ105">
            <v>2031.2</v>
          </cell>
          <cell r="BD105">
            <v>7713.4813468410994</v>
          </cell>
          <cell r="BE105">
            <v>5637.23</v>
          </cell>
          <cell r="BI105">
            <v>25975.2888942668</v>
          </cell>
          <cell r="BJ105">
            <v>3521.1600000000003</v>
          </cell>
          <cell r="BN105">
            <v>3509.1445854815997</v>
          </cell>
          <cell r="BX105">
            <v>4806.0000509643996</v>
          </cell>
          <cell r="BY105">
            <v>6594.2999999999993</v>
          </cell>
          <cell r="CC105">
            <v>6206.4175574516003</v>
          </cell>
          <cell r="CD105">
            <v>8058.75</v>
          </cell>
        </row>
        <row r="106">
          <cell r="F106">
            <v>20152.118362378602</v>
          </cell>
          <cell r="G106">
            <v>25307.620247465478</v>
          </cell>
          <cell r="K106">
            <v>33788.083501763002</v>
          </cell>
          <cell r="L106">
            <v>47136.275999999998</v>
          </cell>
          <cell r="P106">
            <v>17257.758421587903</v>
          </cell>
          <cell r="Q106">
            <v>15653.869999999999</v>
          </cell>
          <cell r="U106">
            <v>1297.2411118737</v>
          </cell>
          <cell r="V106">
            <v>980.12600000000009</v>
          </cell>
          <cell r="Z106">
            <v>16144.323317172799</v>
          </cell>
          <cell r="AA106">
            <v>20464.18</v>
          </cell>
          <cell r="AE106">
            <v>816.81192639760013</v>
          </cell>
          <cell r="AF106">
            <v>278.75</v>
          </cell>
          <cell r="AJ106">
            <v>38490.532978453906</v>
          </cell>
          <cell r="AK106">
            <v>28011.859999999997</v>
          </cell>
          <cell r="AO106">
            <v>1721.3677370169</v>
          </cell>
          <cell r="AP106">
            <v>1298.7499999999998</v>
          </cell>
          <cell r="AT106">
            <v>38.049289844</v>
          </cell>
          <cell r="AU106">
            <v>145.46</v>
          </cell>
          <cell r="AY106">
            <v>3004.4188875120003</v>
          </cell>
          <cell r="AZ106">
            <v>2026.22</v>
          </cell>
          <cell r="BD106">
            <v>7694.6655608006986</v>
          </cell>
          <cell r="BE106">
            <v>7242.1500000000005</v>
          </cell>
          <cell r="BI106">
            <v>27890.3172288688</v>
          </cell>
          <cell r="BJ106">
            <v>2205.8900000000003</v>
          </cell>
          <cell r="BN106">
            <v>3652.7552905991997</v>
          </cell>
          <cell r="BX106">
            <v>4794.2449895251993</v>
          </cell>
          <cell r="BY106">
            <v>5750.7300000000005</v>
          </cell>
          <cell r="CC106">
            <v>6156.6112994735995</v>
          </cell>
          <cell r="CD106">
            <v>7026.46</v>
          </cell>
        </row>
        <row r="107">
          <cell r="F107">
            <v>6062.8414116299</v>
          </cell>
          <cell r="G107">
            <v>9258.5342720712415</v>
          </cell>
          <cell r="K107">
            <v>11467.8630965622</v>
          </cell>
          <cell r="L107">
            <v>18369.219999999998</v>
          </cell>
          <cell r="P107">
            <v>5696.1066769936997</v>
          </cell>
          <cell r="Q107">
            <v>5398.7900000000009</v>
          </cell>
          <cell r="U107">
            <v>400.10802959720002</v>
          </cell>
          <cell r="V107">
            <v>267.96999999999997</v>
          </cell>
          <cell r="Z107">
            <v>5078.1059829342994</v>
          </cell>
          <cell r="AA107">
            <v>15447.72</v>
          </cell>
          <cell r="AE107">
            <v>172.86016339150001</v>
          </cell>
          <cell r="AJ107">
            <v>11984.368199082402</v>
          </cell>
          <cell r="AK107">
            <v>9353.52</v>
          </cell>
          <cell r="AO107">
            <v>531.14887726429993</v>
          </cell>
          <cell r="AP107">
            <v>374.21</v>
          </cell>
          <cell r="AT107">
            <v>11.776121563600002</v>
          </cell>
          <cell r="AY107">
            <v>977.54978381659998</v>
          </cell>
          <cell r="AZ107">
            <v>780.66</v>
          </cell>
          <cell r="BD107">
            <v>2079.3053237700001</v>
          </cell>
          <cell r="BE107">
            <v>1086.02</v>
          </cell>
          <cell r="BI107">
            <v>6783.4835272146011</v>
          </cell>
          <cell r="BJ107">
            <v>4355.54</v>
          </cell>
          <cell r="BN107">
            <v>741.9431201932</v>
          </cell>
          <cell r="BT107">
            <v>59.6</v>
          </cell>
          <cell r="BX107">
            <v>1436.7819921214</v>
          </cell>
          <cell r="BY107">
            <v>876.58</v>
          </cell>
          <cell r="CC107">
            <v>1337.3479118998002</v>
          </cell>
          <cell r="CD107">
            <v>2640.6400000000003</v>
          </cell>
        </row>
        <row r="108">
          <cell r="F108">
            <v>3481.5572199840003</v>
          </cell>
          <cell r="G108">
            <v>4196.6416879176895</v>
          </cell>
          <cell r="K108">
            <v>6841.8425735020001</v>
          </cell>
          <cell r="L108">
            <v>11431.116</v>
          </cell>
          <cell r="P108">
            <v>3912.6608559479996</v>
          </cell>
          <cell r="Q108">
            <v>3616.37</v>
          </cell>
          <cell r="U108">
            <v>321.97113516050001</v>
          </cell>
          <cell r="V108">
            <v>222.05</v>
          </cell>
          <cell r="AJ108">
            <v>8992.233184486302</v>
          </cell>
          <cell r="AK108">
            <v>8594.35</v>
          </cell>
          <cell r="AO108">
            <v>542.60442278970004</v>
          </cell>
          <cell r="AP108">
            <v>469.09</v>
          </cell>
          <cell r="AT108">
            <v>17.208898396399999</v>
          </cell>
          <cell r="AY108">
            <v>727.11677381080005</v>
          </cell>
          <cell r="AZ108">
            <v>369.22</v>
          </cell>
          <cell r="BD108">
            <v>1695.058480706</v>
          </cell>
          <cell r="BE108">
            <v>1081.0899999999999</v>
          </cell>
          <cell r="BI108">
            <v>6230.4031065768004</v>
          </cell>
          <cell r="BJ108">
            <v>925.33</v>
          </cell>
          <cell r="BN108">
            <v>2641.8982058564002</v>
          </cell>
          <cell r="BX108">
            <v>1196.1649065304</v>
          </cell>
          <cell r="BY108">
            <v>934.86999999999989</v>
          </cell>
        </row>
        <row r="109">
          <cell r="F109">
            <v>7799.7803157975004</v>
          </cell>
          <cell r="G109">
            <v>9962.114417746925</v>
          </cell>
          <cell r="K109">
            <v>11102.407035574499</v>
          </cell>
          <cell r="L109">
            <v>20932.95</v>
          </cell>
          <cell r="P109">
            <v>7537.5929225338004</v>
          </cell>
          <cell r="Q109">
            <v>6902.670000000001</v>
          </cell>
          <cell r="U109">
            <v>664.47187425079994</v>
          </cell>
          <cell r="V109">
            <v>447.09799999999996</v>
          </cell>
          <cell r="AJ109">
            <v>18368.573320948297</v>
          </cell>
          <cell r="AK109">
            <v>16663.350000000002</v>
          </cell>
          <cell r="AO109">
            <v>1087.6731032719001</v>
          </cell>
          <cell r="AP109">
            <v>1293.8499999999999</v>
          </cell>
          <cell r="AT109">
            <v>34.499998108</v>
          </cell>
          <cell r="AY109">
            <v>1476.6032303329</v>
          </cell>
          <cell r="AZ109">
            <v>937.1400000000001</v>
          </cell>
          <cell r="BD109">
            <v>4925.0007365397005</v>
          </cell>
          <cell r="BE109">
            <v>4848.4800000000005</v>
          </cell>
          <cell r="BI109">
            <v>14455.584845939999</v>
          </cell>
          <cell r="BJ109">
            <v>18946.580000000002</v>
          </cell>
          <cell r="BN109">
            <v>2639.261805784</v>
          </cell>
          <cell r="BX109">
            <v>2397.760748832</v>
          </cell>
          <cell r="BY109">
            <v>3137.98</v>
          </cell>
        </row>
        <row r="110">
          <cell r="F110">
            <v>5430.3820775595004</v>
          </cell>
          <cell r="G110">
            <v>6226.6845219449651</v>
          </cell>
          <cell r="K110">
            <v>6587.1206120874012</v>
          </cell>
          <cell r="L110">
            <v>9153.4539999999997</v>
          </cell>
          <cell r="P110">
            <v>5716.0980927347</v>
          </cell>
          <cell r="Q110">
            <v>4798.4499999999989</v>
          </cell>
          <cell r="U110">
            <v>473.75809458180004</v>
          </cell>
          <cell r="V110">
            <v>360.56599999999992</v>
          </cell>
          <cell r="AJ110">
            <v>14861.7319416591</v>
          </cell>
          <cell r="AK110">
            <v>10431.4</v>
          </cell>
          <cell r="AO110">
            <v>759.03527320759997</v>
          </cell>
          <cell r="AP110">
            <v>694.17000000000007</v>
          </cell>
          <cell r="AT110">
            <v>27.021232734400002</v>
          </cell>
          <cell r="AU110">
            <v>147.47999999999999</v>
          </cell>
          <cell r="AY110">
            <v>1218.8290570430997</v>
          </cell>
          <cell r="AZ110">
            <v>626.58000000000004</v>
          </cell>
          <cell r="BD110">
            <v>3124.3596154022998</v>
          </cell>
          <cell r="BE110">
            <v>2264.84</v>
          </cell>
          <cell r="BI110">
            <v>13253.8207352707</v>
          </cell>
          <cell r="BJ110">
            <v>4775.59</v>
          </cell>
          <cell r="BN110">
            <v>2201.8544808254996</v>
          </cell>
          <cell r="BS110">
            <v>0.9878583971999999</v>
          </cell>
          <cell r="BX110">
            <v>1923.3070598954002</v>
          </cell>
          <cell r="BY110">
            <v>1747.1299999999999</v>
          </cell>
        </row>
        <row r="111">
          <cell r="F111">
            <v>5166.2503056835012</v>
          </cell>
          <cell r="G111">
            <v>6366.2059645714126</v>
          </cell>
          <cell r="K111">
            <v>7137.0650015624997</v>
          </cell>
          <cell r="L111">
            <v>6014.7960000000003</v>
          </cell>
          <cell r="P111">
            <v>3981.8653531008003</v>
          </cell>
          <cell r="Q111">
            <v>3535.69</v>
          </cell>
          <cell r="U111">
            <v>380.10359480649998</v>
          </cell>
          <cell r="V111">
            <v>250.83399999999997</v>
          </cell>
          <cell r="Z111">
            <v>6521.4960871960011</v>
          </cell>
          <cell r="AA111">
            <v>9427.1</v>
          </cell>
          <cell r="AJ111">
            <v>11021.190530986598</v>
          </cell>
          <cell r="AK111">
            <v>7731</v>
          </cell>
          <cell r="AO111">
            <v>499.14517909929998</v>
          </cell>
          <cell r="AP111">
            <v>437.8</v>
          </cell>
          <cell r="AT111">
            <v>10.456452400000002</v>
          </cell>
          <cell r="AY111">
            <v>902.23305308129989</v>
          </cell>
          <cell r="AZ111">
            <v>597.42000000000007</v>
          </cell>
          <cell r="BD111">
            <v>1850.1666855983001</v>
          </cell>
          <cell r="BE111">
            <v>4582.869999999999</v>
          </cell>
          <cell r="BI111">
            <v>6715.4038486305999</v>
          </cell>
          <cell r="BJ111">
            <v>7840.4299999999994</v>
          </cell>
          <cell r="BN111">
            <v>357.63385835500003</v>
          </cell>
          <cell r="BS111">
            <v>0.66099161359999992</v>
          </cell>
          <cell r="BX111">
            <v>1215.9554294174</v>
          </cell>
          <cell r="BY111">
            <v>7664.6200000000008</v>
          </cell>
          <cell r="CC111">
            <v>1615.8136673108002</v>
          </cell>
        </row>
        <row r="112">
          <cell r="F112">
            <v>25590.049716841597</v>
          </cell>
          <cell r="G112">
            <v>29583.372357326582</v>
          </cell>
          <cell r="K112">
            <v>39379.959329677506</v>
          </cell>
          <cell r="L112">
            <v>49640.421999999991</v>
          </cell>
          <cell r="P112">
            <v>20042.971919973497</v>
          </cell>
          <cell r="Q112">
            <v>17916.349999999999</v>
          </cell>
          <cell r="U112">
            <v>1442.6789352427002</v>
          </cell>
          <cell r="V112">
            <v>875.15600000000006</v>
          </cell>
          <cell r="Z112">
            <v>31895.989626888197</v>
          </cell>
          <cell r="AA112">
            <v>35715.86</v>
          </cell>
          <cell r="AE112">
            <v>1137.7241944749999</v>
          </cell>
          <cell r="AF112">
            <v>555.18999999999994</v>
          </cell>
          <cell r="AJ112">
            <v>50856.489862843904</v>
          </cell>
          <cell r="AK112">
            <v>43636.39</v>
          </cell>
          <cell r="AO112">
            <v>1929.0309398551999</v>
          </cell>
          <cell r="AP112">
            <v>1261.3799999999999</v>
          </cell>
          <cell r="AT112">
            <v>48.166796828999999</v>
          </cell>
          <cell r="AU112">
            <v>147.47999999999999</v>
          </cell>
          <cell r="AY112">
            <v>4064.6268160493</v>
          </cell>
          <cell r="AZ112">
            <v>2959.75</v>
          </cell>
          <cell r="BD112">
            <v>9322.9018441108001</v>
          </cell>
          <cell r="BE112">
            <v>8194.1200000000008</v>
          </cell>
          <cell r="BI112">
            <v>27308.057491110598</v>
          </cell>
          <cell r="BJ112">
            <v>75454.02</v>
          </cell>
          <cell r="BN112">
            <v>3644.1668805933996</v>
          </cell>
          <cell r="BS112">
            <v>0.71741058899999999</v>
          </cell>
          <cell r="BX112">
            <v>5849.8482172724007</v>
          </cell>
          <cell r="BY112">
            <v>4587.2199999999993</v>
          </cell>
          <cell r="CC112">
            <v>7639.4812701455994</v>
          </cell>
          <cell r="CD112">
            <v>5606.7899999999991</v>
          </cell>
        </row>
        <row r="113">
          <cell r="F113">
            <v>12544.9097233172</v>
          </cell>
          <cell r="G113">
            <v>13626.906013308086</v>
          </cell>
          <cell r="K113">
            <v>18693.318931678899</v>
          </cell>
          <cell r="L113">
            <v>28379.828000000001</v>
          </cell>
          <cell r="P113">
            <v>16169.030530573198</v>
          </cell>
          <cell r="Q113">
            <v>15032.79</v>
          </cell>
          <cell r="U113">
            <v>1157.9514338904</v>
          </cell>
          <cell r="V113">
            <v>946.83600000000001</v>
          </cell>
          <cell r="AJ113">
            <v>34176.502895149701</v>
          </cell>
          <cell r="AK113">
            <v>29491.84</v>
          </cell>
          <cell r="AO113">
            <v>1789.1713680053999</v>
          </cell>
          <cell r="AP113">
            <v>1696.62</v>
          </cell>
          <cell r="AT113">
            <v>67.369896712499994</v>
          </cell>
          <cell r="AY113">
            <v>7804.0156282410999</v>
          </cell>
          <cell r="AZ113">
            <v>1964.92</v>
          </cell>
          <cell r="BD113">
            <v>9837.0967079156017</v>
          </cell>
          <cell r="BE113">
            <v>9930.41</v>
          </cell>
          <cell r="BI113">
            <v>24724.785185143399</v>
          </cell>
          <cell r="BJ113">
            <v>1402.95</v>
          </cell>
          <cell r="BN113">
            <v>5120.0623524237999</v>
          </cell>
          <cell r="BS113">
            <v>5.8712140000000005E-3</v>
          </cell>
          <cell r="BX113">
            <v>5322.1693590494997</v>
          </cell>
          <cell r="BY113">
            <v>6297.45</v>
          </cell>
        </row>
        <row r="114">
          <cell r="F114">
            <v>11373.670755767</v>
          </cell>
          <cell r="G114">
            <v>17418.89727921912</v>
          </cell>
          <cell r="K114">
            <v>16893.030840148</v>
          </cell>
          <cell r="L114">
            <v>26697.845999999998</v>
          </cell>
          <cell r="P114">
            <v>14089.334098872199</v>
          </cell>
          <cell r="Q114">
            <v>13609.55</v>
          </cell>
          <cell r="U114">
            <v>731.11507872699997</v>
          </cell>
          <cell r="V114">
            <v>686.70399999999995</v>
          </cell>
          <cell r="AJ114">
            <v>24055.798921099402</v>
          </cell>
          <cell r="AK114">
            <v>17780.55</v>
          </cell>
          <cell r="AO114">
            <v>1287.7132496521999</v>
          </cell>
          <cell r="AP114">
            <v>1393.57</v>
          </cell>
          <cell r="AT114">
            <v>47.516637982399999</v>
          </cell>
          <cell r="AY114">
            <v>7844.7135453314986</v>
          </cell>
          <cell r="AZ114">
            <v>1872.95</v>
          </cell>
          <cell r="BD114">
            <v>5664.5646846079999</v>
          </cell>
          <cell r="BE114">
            <v>16002.990000000002</v>
          </cell>
          <cell r="BI114">
            <v>13781.003703559199</v>
          </cell>
          <cell r="BJ114">
            <v>39242.25</v>
          </cell>
          <cell r="BN114">
            <v>2875.0017200303996</v>
          </cell>
          <cell r="BX114">
            <v>2922.5278449815996</v>
          </cell>
          <cell r="BY114">
            <v>12692.990000000002</v>
          </cell>
        </row>
        <row r="115">
          <cell r="F115">
            <v>6198.5011021382006</v>
          </cell>
          <cell r="G115">
            <v>7470.7316123862693</v>
          </cell>
          <cell r="K115">
            <v>9705.2497679206008</v>
          </cell>
          <cell r="L115">
            <v>12121.298000000001</v>
          </cell>
          <cell r="P115">
            <v>6968.0705078378996</v>
          </cell>
          <cell r="Q115">
            <v>6962.45</v>
          </cell>
          <cell r="U115">
            <v>496.86994193909999</v>
          </cell>
          <cell r="V115">
            <v>385.21199999999999</v>
          </cell>
          <cell r="AF115">
            <v>456.26</v>
          </cell>
          <cell r="AJ115">
            <v>15669.559116165899</v>
          </cell>
          <cell r="AK115">
            <v>10843.009999999998</v>
          </cell>
          <cell r="AO115">
            <v>829.10367230259999</v>
          </cell>
          <cell r="AP115">
            <v>730.27999999999986</v>
          </cell>
          <cell r="AT115">
            <v>28.830612934899996</v>
          </cell>
          <cell r="AY115">
            <v>1265.8153407866002</v>
          </cell>
          <cell r="AZ115">
            <v>677.18</v>
          </cell>
          <cell r="BD115">
            <v>3760.1890155299998</v>
          </cell>
          <cell r="BE115">
            <v>2706.0299999999997</v>
          </cell>
          <cell r="BI115">
            <v>12841.845569760599</v>
          </cell>
          <cell r="BJ115">
            <v>1675.1</v>
          </cell>
          <cell r="BN115">
            <v>2032.2152192489</v>
          </cell>
          <cell r="BX115">
            <v>2262.8204315493999</v>
          </cell>
          <cell r="BY115">
            <v>1224.6099999999997</v>
          </cell>
        </row>
        <row r="116">
          <cell r="F116">
            <v>8805.9916236158988</v>
          </cell>
          <cell r="G116">
            <v>9798.8794033873619</v>
          </cell>
          <cell r="K116">
            <v>16054.299196868898</v>
          </cell>
          <cell r="L116">
            <v>27860.776000000005</v>
          </cell>
          <cell r="P116">
            <v>10595.8353726643</v>
          </cell>
          <cell r="Q116">
            <v>10269.65</v>
          </cell>
          <cell r="U116">
            <v>738.17357139239994</v>
          </cell>
          <cell r="V116">
            <v>647.16599999999994</v>
          </cell>
          <cell r="AJ116">
            <v>22223.806830522601</v>
          </cell>
          <cell r="AK116">
            <v>16272.24</v>
          </cell>
          <cell r="AO116">
            <v>1188.1294303510001</v>
          </cell>
          <cell r="AP116">
            <v>1374.74</v>
          </cell>
          <cell r="AT116">
            <v>44.756362958799997</v>
          </cell>
          <cell r="AY116">
            <v>5655.2210515689003</v>
          </cell>
          <cell r="AZ116">
            <v>2820.19</v>
          </cell>
          <cell r="BD116">
            <v>5718.6949669204987</v>
          </cell>
          <cell r="BE116">
            <v>8774.4</v>
          </cell>
          <cell r="BI116">
            <v>17030.366395896803</v>
          </cell>
          <cell r="BJ116">
            <v>1770.8400000000004</v>
          </cell>
          <cell r="BN116">
            <v>3580.6337588556003</v>
          </cell>
          <cell r="BX116">
            <v>3558.2508172784001</v>
          </cell>
          <cell r="BY116">
            <v>4212.1900000000005</v>
          </cell>
        </row>
        <row r="117">
          <cell r="F117">
            <v>5501.0071193704998</v>
          </cell>
          <cell r="G117">
            <v>6375.1178651709015</v>
          </cell>
          <cell r="K117">
            <v>7425.2547636543004</v>
          </cell>
          <cell r="L117">
            <v>10337.682000000001</v>
          </cell>
          <cell r="P117">
            <v>5469.7201763431003</v>
          </cell>
          <cell r="Q117">
            <v>5051.3499999999995</v>
          </cell>
          <cell r="U117">
            <v>485.16874652289999</v>
          </cell>
          <cell r="V117">
            <v>364.65999999999997</v>
          </cell>
          <cell r="AF117">
            <v>309.27</v>
          </cell>
          <cell r="AJ117">
            <v>15247.167950183799</v>
          </cell>
          <cell r="AK117">
            <v>10299.17</v>
          </cell>
          <cell r="AO117">
            <v>805.56191045169999</v>
          </cell>
          <cell r="AP117">
            <v>729.33</v>
          </cell>
          <cell r="AT117">
            <v>27.246302034199999</v>
          </cell>
          <cell r="AY117">
            <v>1231.2360307627</v>
          </cell>
          <cell r="AZ117">
            <v>762.68</v>
          </cell>
          <cell r="BD117">
            <v>3567.2386773227995</v>
          </cell>
          <cell r="BE117">
            <v>3994.07</v>
          </cell>
          <cell r="BI117">
            <v>14235.697932340101</v>
          </cell>
          <cell r="BJ117">
            <v>822.68000000000006</v>
          </cell>
          <cell r="BN117">
            <v>2171.4648717609998</v>
          </cell>
          <cell r="BS117">
            <v>0.33049580679999996</v>
          </cell>
          <cell r="BX117">
            <v>2023.1046542726001</v>
          </cell>
          <cell r="BY117">
            <v>1863.01</v>
          </cell>
        </row>
        <row r="118">
          <cell r="F118">
            <v>5668.7286966568008</v>
          </cell>
          <cell r="G118">
            <v>6477.3685320876357</v>
          </cell>
          <cell r="K118">
            <v>9554.3250969948986</v>
          </cell>
          <cell r="L118">
            <v>16064.054</v>
          </cell>
          <cell r="P118">
            <v>7410.6847244385008</v>
          </cell>
          <cell r="Q118">
            <v>6963.15</v>
          </cell>
          <cell r="U118">
            <v>473.8026182127</v>
          </cell>
          <cell r="V118">
            <v>381.61599999999999</v>
          </cell>
          <cell r="AF118">
            <v>337.52</v>
          </cell>
          <cell r="AJ118">
            <v>15089.1188469303</v>
          </cell>
          <cell r="AK118">
            <v>11370.47</v>
          </cell>
          <cell r="AO118">
            <v>814.75821581510002</v>
          </cell>
          <cell r="AP118">
            <v>731.29000000000008</v>
          </cell>
          <cell r="AT118">
            <v>27.7957059652</v>
          </cell>
          <cell r="AU118">
            <v>440.40999999999997</v>
          </cell>
          <cell r="AY118">
            <v>1235.7917800760001</v>
          </cell>
          <cell r="AZ118">
            <v>890.26</v>
          </cell>
          <cell r="BD118">
            <v>3682.5013535756007</v>
          </cell>
          <cell r="BE118">
            <v>4960.96</v>
          </cell>
          <cell r="BI118">
            <v>11340.188611419599</v>
          </cell>
          <cell r="BJ118">
            <v>332.08</v>
          </cell>
          <cell r="BN118">
            <v>2362.5354200810002</v>
          </cell>
          <cell r="BX118">
            <v>2140.1788798132002</v>
          </cell>
          <cell r="BY118">
            <v>2375.08</v>
          </cell>
        </row>
        <row r="119">
          <cell r="F119">
            <v>5668.1093875523993</v>
          </cell>
          <cell r="G119">
            <v>6468.5385320876358</v>
          </cell>
          <cell r="K119">
            <v>9552.9727164232008</v>
          </cell>
          <cell r="L119">
            <v>15729.25</v>
          </cell>
          <cell r="P119">
            <v>5933.1474121629999</v>
          </cell>
          <cell r="Q119">
            <v>5689.59</v>
          </cell>
          <cell r="U119">
            <v>481.28859719460002</v>
          </cell>
          <cell r="V119">
            <v>401.65200000000004</v>
          </cell>
          <cell r="AF119">
            <v>337.52</v>
          </cell>
          <cell r="AJ119">
            <v>15253.7786374716</v>
          </cell>
          <cell r="AK119">
            <v>11384.390000000001</v>
          </cell>
          <cell r="AO119">
            <v>814.63010873680003</v>
          </cell>
          <cell r="AP119">
            <v>732.32999999999993</v>
          </cell>
          <cell r="AT119">
            <v>27.790450655999997</v>
          </cell>
          <cell r="AU119">
            <v>484.90000000000003</v>
          </cell>
          <cell r="AY119">
            <v>1235.6661500168</v>
          </cell>
          <cell r="AZ119">
            <v>788.49999999999989</v>
          </cell>
          <cell r="BD119">
            <v>3682.0418288628002</v>
          </cell>
          <cell r="BE119">
            <v>3474.58</v>
          </cell>
          <cell r="BI119">
            <v>12754.690901161599</v>
          </cell>
          <cell r="BJ119">
            <v>2404.4700000000003</v>
          </cell>
          <cell r="BN119">
            <v>2361.9835333567999</v>
          </cell>
          <cell r="BX119">
            <v>2139.680226384</v>
          </cell>
          <cell r="BY119">
            <v>1902.58</v>
          </cell>
        </row>
        <row r="120">
          <cell r="F120">
            <v>5646.7950556964006</v>
          </cell>
          <cell r="G120">
            <v>6497.8885320876361</v>
          </cell>
          <cell r="K120">
            <v>9633.5817034949996</v>
          </cell>
          <cell r="L120">
            <v>17593.259999999998</v>
          </cell>
          <cell r="P120">
            <v>6412.7046102402001</v>
          </cell>
          <cell r="Q120">
            <v>6162.42</v>
          </cell>
          <cell r="U120">
            <v>484.66597434170001</v>
          </cell>
          <cell r="V120">
            <v>442.77200000000005</v>
          </cell>
          <cell r="AF120">
            <v>337.52</v>
          </cell>
          <cell r="AJ120">
            <v>15047.6221734704</v>
          </cell>
          <cell r="AK120">
            <v>13409.59</v>
          </cell>
          <cell r="AO120">
            <v>807.23462151980004</v>
          </cell>
          <cell r="AP120">
            <v>732.32999999999993</v>
          </cell>
          <cell r="AT120">
            <v>27.540469311199999</v>
          </cell>
          <cell r="AY120">
            <v>1224.3606298592999</v>
          </cell>
          <cell r="AZ120">
            <v>823</v>
          </cell>
          <cell r="BD120">
            <v>3663.6869520469008</v>
          </cell>
          <cell r="BE120">
            <v>3386.45</v>
          </cell>
          <cell r="BI120">
            <v>11868.85124048</v>
          </cell>
          <cell r="BJ120">
            <v>4818.3099999999995</v>
          </cell>
          <cell r="BN120">
            <v>2340.7198619144001</v>
          </cell>
          <cell r="BX120">
            <v>2120.416992384</v>
          </cell>
          <cell r="BY120">
            <v>1585.6599999999999</v>
          </cell>
        </row>
        <row r="121">
          <cell r="F121">
            <v>5027.4346336307999</v>
          </cell>
          <cell r="G121">
            <v>5531.7197871839453</v>
          </cell>
          <cell r="K121">
            <v>7176.4183070548006</v>
          </cell>
          <cell r="L121">
            <v>9582.4979999999996</v>
          </cell>
          <cell r="P121">
            <v>3846.7905965748996</v>
          </cell>
          <cell r="Q121">
            <v>3588.5299999999997</v>
          </cell>
          <cell r="U121">
            <v>348.42798043179999</v>
          </cell>
          <cell r="V121">
            <v>401.65800000000002</v>
          </cell>
          <cell r="Z121">
            <v>5221.6440422443993</v>
          </cell>
          <cell r="AA121">
            <v>11204.619999999999</v>
          </cell>
          <cell r="AJ121">
            <v>10558.9611623828</v>
          </cell>
          <cell r="AK121">
            <v>7210.670000000001</v>
          </cell>
          <cell r="AO121">
            <v>417.11637997100001</v>
          </cell>
          <cell r="AP121">
            <v>385.48</v>
          </cell>
          <cell r="AT121">
            <v>9.8649040067999998</v>
          </cell>
          <cell r="AY121">
            <v>864.85306631489993</v>
          </cell>
          <cell r="AZ121">
            <v>490.14</v>
          </cell>
          <cell r="BD121">
            <v>1768.0956292998999</v>
          </cell>
          <cell r="BE121">
            <v>1567.9899999999996</v>
          </cell>
          <cell r="BI121">
            <v>6470.9185895840992</v>
          </cell>
          <cell r="BJ121">
            <v>13255.54</v>
          </cell>
          <cell r="BN121">
            <v>771.44660868139999</v>
          </cell>
          <cell r="BS121">
            <v>0.65922358949999993</v>
          </cell>
          <cell r="BX121">
            <v>1128.2399914155999</v>
          </cell>
          <cell r="BY121">
            <v>1247.83</v>
          </cell>
          <cell r="CC121">
            <v>1501.0389237479999</v>
          </cell>
          <cell r="CD121">
            <v>6378.45</v>
          </cell>
        </row>
        <row r="122">
          <cell r="F122">
            <v>4993.5147932179998</v>
          </cell>
          <cell r="G122">
            <v>6921.9757328245432</v>
          </cell>
          <cell r="K122">
            <v>6871.5244023534005</v>
          </cell>
          <cell r="L122">
            <v>10064.438</v>
          </cell>
          <cell r="P122">
            <v>3333.1887790004998</v>
          </cell>
          <cell r="Q122">
            <v>2660.32</v>
          </cell>
          <cell r="U122">
            <v>316.5656923857</v>
          </cell>
          <cell r="V122">
            <v>197.82</v>
          </cell>
          <cell r="Z122">
            <v>4522.8739857911005</v>
          </cell>
          <cell r="AA122">
            <v>6570.4000000000005</v>
          </cell>
          <cell r="AE122">
            <v>879.15616631980004</v>
          </cell>
          <cell r="AF122">
            <v>806</v>
          </cell>
          <cell r="AJ122">
            <v>10072.477317188501</v>
          </cell>
          <cell r="AK122">
            <v>6936.51</v>
          </cell>
          <cell r="AO122">
            <v>421.99195852040003</v>
          </cell>
          <cell r="AP122">
            <v>285.63</v>
          </cell>
          <cell r="AT122">
            <v>9.2448886019999996</v>
          </cell>
          <cell r="AU122">
            <v>196.35</v>
          </cell>
          <cell r="AY122">
            <v>821.7747253683001</v>
          </cell>
          <cell r="AZ122">
            <v>658.64</v>
          </cell>
          <cell r="BD122">
            <v>1666.0141642900999</v>
          </cell>
          <cell r="BE122">
            <v>2638.1700000000005</v>
          </cell>
          <cell r="BI122">
            <v>6924.5273473083998</v>
          </cell>
          <cell r="BJ122">
            <v>2936.4600000000005</v>
          </cell>
          <cell r="BN122">
            <v>712.74490416580011</v>
          </cell>
          <cell r="BS122">
            <v>0.65395330109999994</v>
          </cell>
          <cell r="BX122">
            <v>1046.5644061899998</v>
          </cell>
          <cell r="BY122">
            <v>1312.39</v>
          </cell>
          <cell r="CC122">
            <v>1399.1127414394</v>
          </cell>
          <cell r="CD122">
            <v>1602.8</v>
          </cell>
        </row>
        <row r="123">
          <cell r="F123">
            <v>3507.7867432167996</v>
          </cell>
          <cell r="G123">
            <v>4942.8352401814664</v>
          </cell>
          <cell r="K123">
            <v>5936.0813384246003</v>
          </cell>
          <cell r="L123">
            <v>7361.655999999999</v>
          </cell>
          <cell r="P123">
            <v>2522.8703721535994</v>
          </cell>
          <cell r="Q123">
            <v>2348.59</v>
          </cell>
          <cell r="U123">
            <v>221.81711978480001</v>
          </cell>
          <cell r="V123">
            <v>136.19999999999999</v>
          </cell>
          <cell r="Z123">
            <v>3109.4292218386004</v>
          </cell>
          <cell r="AA123">
            <v>4290.01</v>
          </cell>
          <cell r="AE123">
            <v>478.98344814589996</v>
          </cell>
          <cell r="AF123">
            <v>775.20999999999992</v>
          </cell>
          <cell r="AJ123">
            <v>7258.0185481171993</v>
          </cell>
          <cell r="AK123">
            <v>5196.5600000000004</v>
          </cell>
          <cell r="AO123">
            <v>291.09857464909999</v>
          </cell>
          <cell r="AP123">
            <v>177.83</v>
          </cell>
          <cell r="AT123">
            <v>3.7639739154000003</v>
          </cell>
          <cell r="AY123">
            <v>665.23303554209997</v>
          </cell>
          <cell r="AZ123">
            <v>431.77</v>
          </cell>
          <cell r="BD123">
            <v>1466.4399392941</v>
          </cell>
          <cell r="BE123">
            <v>1842.8799999999999</v>
          </cell>
          <cell r="BI123">
            <v>1919.630208258</v>
          </cell>
          <cell r="BJ123">
            <v>2291.5</v>
          </cell>
          <cell r="BN123">
            <v>387.69001556699999</v>
          </cell>
          <cell r="BX123">
            <v>466.73363378560003</v>
          </cell>
          <cell r="BY123">
            <v>546.67999999999995</v>
          </cell>
          <cell r="CC123">
            <v>599.00357658259998</v>
          </cell>
          <cell r="CD123">
            <v>667.24</v>
          </cell>
        </row>
        <row r="124">
          <cell r="F124">
            <v>32187.3366957381</v>
          </cell>
          <cell r="G124">
            <v>32408.88843743462</v>
          </cell>
          <cell r="K124">
            <v>47891.675708279101</v>
          </cell>
          <cell r="L124">
            <v>44630.336000000003</v>
          </cell>
          <cell r="P124">
            <v>21645.601344582901</v>
          </cell>
          <cell r="Q124">
            <v>18549.38</v>
          </cell>
          <cell r="U124">
            <v>2040.9032675787998</v>
          </cell>
          <cell r="V124">
            <v>891.41599999999994</v>
          </cell>
          <cell r="Z124">
            <v>37024.818607263194</v>
          </cell>
          <cell r="AA124">
            <v>43848.12</v>
          </cell>
          <cell r="AE124">
            <v>144.65681546249999</v>
          </cell>
          <cell r="AF124">
            <v>195.78999999999996</v>
          </cell>
          <cell r="AJ124">
            <v>67557.9481919916</v>
          </cell>
          <cell r="AK124">
            <v>47602.3</v>
          </cell>
          <cell r="AO124">
            <v>2486.3955373622998</v>
          </cell>
          <cell r="AP124">
            <v>1853.63</v>
          </cell>
          <cell r="AT124">
            <v>45.769345967200003</v>
          </cell>
          <cell r="AY124">
            <v>5762.9358408288008</v>
          </cell>
          <cell r="AZ124">
            <v>3903.95</v>
          </cell>
          <cell r="BD124">
            <v>15366.848751322299</v>
          </cell>
          <cell r="BE124">
            <v>23158.089999999997</v>
          </cell>
          <cell r="BI124">
            <v>29429.949386564003</v>
          </cell>
          <cell r="BJ124">
            <v>3622.5</v>
          </cell>
          <cell r="BN124">
            <v>2334.2577623751999</v>
          </cell>
          <cell r="BS124">
            <v>0.16813079619999999</v>
          </cell>
          <cell r="BX124">
            <v>5629.6799336144004</v>
          </cell>
          <cell r="BY124">
            <v>7404.64</v>
          </cell>
          <cell r="CC124">
            <v>7287.3534213687999</v>
          </cell>
          <cell r="CD124">
            <v>5923.34</v>
          </cell>
        </row>
        <row r="125">
          <cell r="F125">
            <v>6799.7685428519999</v>
          </cell>
          <cell r="G125">
            <v>7825.2214044668053</v>
          </cell>
          <cell r="K125">
            <v>12021.069050729999</v>
          </cell>
          <cell r="L125">
            <v>23216.532000000003</v>
          </cell>
          <cell r="P125">
            <v>7410.3950873579997</v>
          </cell>
          <cell r="Q125">
            <v>7180.4000000000005</v>
          </cell>
          <cell r="U125">
            <v>602.45804184639996</v>
          </cell>
          <cell r="V125">
            <v>401.78200000000004</v>
          </cell>
          <cell r="AF125">
            <v>482.1</v>
          </cell>
          <cell r="AJ125">
            <v>17108.143903253604</v>
          </cell>
          <cell r="AK125">
            <v>15615.7</v>
          </cell>
          <cell r="AO125">
            <v>1033.1425232228</v>
          </cell>
          <cell r="AP125">
            <v>988.35</v>
          </cell>
          <cell r="AT125">
            <v>32.2042360712</v>
          </cell>
          <cell r="AU125">
            <v>147.47999999999999</v>
          </cell>
          <cell r="AY125">
            <v>1414.0240762592</v>
          </cell>
          <cell r="AZ125">
            <v>714.06</v>
          </cell>
          <cell r="BD125">
            <v>4171.4164640999998</v>
          </cell>
          <cell r="BE125">
            <v>6485.5000000000009</v>
          </cell>
          <cell r="BI125">
            <v>11964.198892762</v>
          </cell>
          <cell r="BJ125">
            <v>183.95000000000002</v>
          </cell>
          <cell r="BN125">
            <v>2463.6928337755999</v>
          </cell>
          <cell r="BX125">
            <v>2254.3562898132</v>
          </cell>
          <cell r="BY125">
            <v>2086.3000000000002</v>
          </cell>
        </row>
        <row r="126">
          <cell r="F126">
            <v>4710.4037411125009</v>
          </cell>
          <cell r="G126">
            <v>4192.3038792131483</v>
          </cell>
          <cell r="K126">
            <v>7565.0145491255007</v>
          </cell>
          <cell r="L126">
            <v>7502.8720000000003</v>
          </cell>
          <cell r="P126">
            <v>4135.7685735913001</v>
          </cell>
          <cell r="Q126">
            <v>3799.94</v>
          </cell>
          <cell r="U126">
            <v>377.44693473220002</v>
          </cell>
          <cell r="V126">
            <v>287.34199999999998</v>
          </cell>
          <cell r="Z126">
            <v>4087.9084986724006</v>
          </cell>
          <cell r="AA126">
            <v>5378.38</v>
          </cell>
          <cell r="AE126">
            <v>260.62470499680001</v>
          </cell>
          <cell r="AF126">
            <v>307.51</v>
          </cell>
          <cell r="AJ126">
            <v>11070.4733251661</v>
          </cell>
          <cell r="AK126">
            <v>8170.19</v>
          </cell>
          <cell r="AO126">
            <v>472.65472320399999</v>
          </cell>
          <cell r="AP126">
            <v>404.09</v>
          </cell>
          <cell r="AT126">
            <v>10.409275540600001</v>
          </cell>
          <cell r="AY126">
            <v>894.89779719000001</v>
          </cell>
          <cell r="AZ126">
            <v>423.79</v>
          </cell>
          <cell r="BD126">
            <v>1829.6328979694999</v>
          </cell>
          <cell r="BE126">
            <v>2313.0299999999997</v>
          </cell>
          <cell r="BI126">
            <v>7131.9938884167996</v>
          </cell>
          <cell r="BJ126">
            <v>4909.9600000000009</v>
          </cell>
          <cell r="BN126">
            <v>1093.0715643956</v>
          </cell>
          <cell r="BS126">
            <v>0.60089019309999991</v>
          </cell>
          <cell r="BX126">
            <v>1205.4415306259998</v>
          </cell>
          <cell r="BY126">
            <v>1069.1500000000001</v>
          </cell>
          <cell r="CC126">
            <v>1601.4371430271999</v>
          </cell>
          <cell r="CD126">
            <v>1990.87</v>
          </cell>
        </row>
        <row r="127">
          <cell r="F127">
            <v>5230.8988595159999</v>
          </cell>
          <cell r="G127">
            <v>6678.3080246897907</v>
          </cell>
          <cell r="K127">
            <v>8555.1575187548005</v>
          </cell>
          <cell r="L127">
            <v>9619.4359999999979</v>
          </cell>
          <cell r="P127">
            <v>4008.7533240026992</v>
          </cell>
          <cell r="Q127">
            <v>3429.86</v>
          </cell>
          <cell r="U127">
            <v>297.23239182039998</v>
          </cell>
          <cell r="V127">
            <v>198.71000000000004</v>
          </cell>
          <cell r="Z127">
            <v>4503.9178750859001</v>
          </cell>
          <cell r="AA127">
            <v>6036.3099999999995</v>
          </cell>
          <cell r="AE127">
            <v>877.72702171409992</v>
          </cell>
          <cell r="AF127">
            <v>849.16</v>
          </cell>
          <cell r="AJ127">
            <v>9422.920138727799</v>
          </cell>
          <cell r="AK127">
            <v>8190.85</v>
          </cell>
          <cell r="AO127">
            <v>400.62614454800001</v>
          </cell>
          <cell r="AP127">
            <v>274.13</v>
          </cell>
          <cell r="AT127">
            <v>9.2052151557999995</v>
          </cell>
          <cell r="AY127">
            <v>801.02736288489996</v>
          </cell>
          <cell r="AZ127">
            <v>435.42</v>
          </cell>
          <cell r="BD127">
            <v>1602.6650968038</v>
          </cell>
          <cell r="BE127">
            <v>2136.3200000000002</v>
          </cell>
          <cell r="BI127">
            <v>4889.9136533089995</v>
          </cell>
          <cell r="BJ127">
            <v>2684.25</v>
          </cell>
          <cell r="BN127">
            <v>990.44679582199979</v>
          </cell>
          <cell r="BS127">
            <v>0.16825467050000001</v>
          </cell>
          <cell r="BX127">
            <v>1118.8336640882001</v>
          </cell>
          <cell r="BY127">
            <v>830.43000000000006</v>
          </cell>
          <cell r="CC127">
            <v>1456.8364436063998</v>
          </cell>
          <cell r="CD127">
            <v>1013.9200000000001</v>
          </cell>
        </row>
        <row r="128">
          <cell r="F128">
            <v>5492.8232837602009</v>
          </cell>
          <cell r="G128">
            <v>6255.805942403078</v>
          </cell>
          <cell r="K128">
            <v>8815.9791574868996</v>
          </cell>
          <cell r="L128">
            <v>12214.296000000002</v>
          </cell>
          <cell r="P128">
            <v>5817.6223069957005</v>
          </cell>
          <cell r="Q128">
            <v>5545.33</v>
          </cell>
          <cell r="U128">
            <v>493.32886301040003</v>
          </cell>
          <cell r="V128">
            <v>369.45400000000006</v>
          </cell>
          <cell r="AJ128">
            <v>15104.571552775898</v>
          </cell>
          <cell r="AK128">
            <v>10365.289999999999</v>
          </cell>
          <cell r="AO128">
            <v>815.85216514959995</v>
          </cell>
          <cell r="AP128">
            <v>732.11</v>
          </cell>
          <cell r="AT128">
            <v>27.288186813899998</v>
          </cell>
          <cell r="AU128">
            <v>145.46</v>
          </cell>
          <cell r="AY128">
            <v>1243.7564454602</v>
          </cell>
          <cell r="AZ128">
            <v>645.13</v>
          </cell>
          <cell r="BD128">
            <v>3223.0487581562002</v>
          </cell>
          <cell r="BE128">
            <v>2873.9700000000003</v>
          </cell>
          <cell r="BI128">
            <v>13032.136660390301</v>
          </cell>
          <cell r="BJ128">
            <v>3259.49</v>
          </cell>
          <cell r="BN128">
            <v>2248.3969752478001</v>
          </cell>
          <cell r="BS128">
            <v>0.71712905650000003</v>
          </cell>
          <cell r="BX128">
            <v>1980.7287946880001</v>
          </cell>
          <cell r="BY128">
            <v>1968.7400000000002</v>
          </cell>
        </row>
        <row r="129">
          <cell r="F129">
            <v>11631.0900800769</v>
          </cell>
          <cell r="G129">
            <v>13378.881897558138</v>
          </cell>
          <cell r="K129">
            <v>16533.138442785799</v>
          </cell>
          <cell r="L129">
            <v>22247.124</v>
          </cell>
          <cell r="P129">
            <v>13495.959717289399</v>
          </cell>
          <cell r="Q129">
            <v>13079.279999999999</v>
          </cell>
          <cell r="U129">
            <v>1014.8181649742999</v>
          </cell>
          <cell r="V129">
            <v>946.73400000000004</v>
          </cell>
          <cell r="AJ129">
            <v>31116.1205695959</v>
          </cell>
          <cell r="AK129">
            <v>24891.3</v>
          </cell>
          <cell r="AO129">
            <v>1688.1663536859003</v>
          </cell>
          <cell r="AP129">
            <v>1542.0700000000002</v>
          </cell>
          <cell r="AT129">
            <v>57.4035408035</v>
          </cell>
          <cell r="AU129">
            <v>147.47999999999999</v>
          </cell>
          <cell r="AY129">
            <v>2536.2784692471</v>
          </cell>
          <cell r="AZ129">
            <v>1530.78</v>
          </cell>
          <cell r="BD129">
            <v>8006.195403659699</v>
          </cell>
          <cell r="BE129">
            <v>5352.88</v>
          </cell>
          <cell r="BI129">
            <v>28040.459304137796</v>
          </cell>
          <cell r="BJ129">
            <v>31034.21</v>
          </cell>
          <cell r="BN129">
            <v>4804.7345606257004</v>
          </cell>
          <cell r="BS129">
            <v>0.27068718009999998</v>
          </cell>
          <cell r="BX129">
            <v>4518.7346027654003</v>
          </cell>
          <cell r="BY129">
            <v>1492.93</v>
          </cell>
        </row>
        <row r="130">
          <cell r="F130">
            <v>5635.2161636935998</v>
          </cell>
          <cell r="G130">
            <v>6352.7136171642569</v>
          </cell>
          <cell r="K130">
            <v>10038.374320810199</v>
          </cell>
          <cell r="L130">
            <v>14067.146000000002</v>
          </cell>
          <cell r="P130">
            <v>7121.4645274722006</v>
          </cell>
          <cell r="Q130">
            <v>6825.59</v>
          </cell>
          <cell r="U130">
            <v>481.06664813359998</v>
          </cell>
          <cell r="V130">
            <v>440.39799999999997</v>
          </cell>
          <cell r="AJ130">
            <v>14801.784994358199</v>
          </cell>
          <cell r="AK130">
            <v>15485.09</v>
          </cell>
          <cell r="AO130">
            <v>801.2476488814001</v>
          </cell>
          <cell r="AP130">
            <v>861.6099999999999</v>
          </cell>
          <cell r="AT130">
            <v>27.337172887199998</v>
          </cell>
          <cell r="AY130">
            <v>1230.3854371256</v>
          </cell>
          <cell r="AZ130">
            <v>840.61</v>
          </cell>
          <cell r="BD130">
            <v>3214.4873102015999</v>
          </cell>
          <cell r="BE130">
            <v>7558.1100000000006</v>
          </cell>
          <cell r="BI130">
            <v>10947.351310333999</v>
          </cell>
          <cell r="BJ130">
            <v>12343.390000000001</v>
          </cell>
          <cell r="BN130">
            <v>2391.7381606683998</v>
          </cell>
          <cell r="BX130">
            <v>2118.4052614587999</v>
          </cell>
          <cell r="BY130">
            <v>2814</v>
          </cell>
        </row>
        <row r="131">
          <cell r="F131">
            <v>3108.5790651859998</v>
          </cell>
          <cell r="G131">
            <v>3154.9225853780135</v>
          </cell>
          <cell r="K131">
            <v>5958.0763949254006</v>
          </cell>
          <cell r="L131">
            <v>10398.448</v>
          </cell>
          <cell r="P131">
            <v>3961.5077478577996</v>
          </cell>
          <cell r="Q131">
            <v>4105.88</v>
          </cell>
          <cell r="U131">
            <v>290.56789473460003</v>
          </cell>
          <cell r="V131">
            <v>232.01600000000002</v>
          </cell>
          <cell r="AJ131">
            <v>9392.6420409050006</v>
          </cell>
          <cell r="AK131">
            <v>6622.84</v>
          </cell>
          <cell r="AO131">
            <v>495.16473954700001</v>
          </cell>
          <cell r="AP131">
            <v>447.01</v>
          </cell>
          <cell r="AT131">
            <v>16.893008881999997</v>
          </cell>
          <cell r="AY131">
            <v>769.71283012840013</v>
          </cell>
          <cell r="AZ131">
            <v>428.95</v>
          </cell>
          <cell r="BD131">
            <v>1676.2878986860001</v>
          </cell>
          <cell r="BE131">
            <v>1211.6699999999998</v>
          </cell>
          <cell r="BI131">
            <v>8014.8604377820002</v>
          </cell>
          <cell r="BJ131">
            <v>264.03000000000003</v>
          </cell>
          <cell r="BN131">
            <v>1368.188294782</v>
          </cell>
          <cell r="BX131">
            <v>1292.180026046</v>
          </cell>
          <cell r="BY131">
            <v>1054.29</v>
          </cell>
        </row>
        <row r="132">
          <cell r="F132">
            <v>8280.9232483921987</v>
          </cell>
          <cell r="G132">
            <v>9184.2209400401462</v>
          </cell>
          <cell r="K132">
            <v>14135.8825015613</v>
          </cell>
          <cell r="L132">
            <v>23655.718000000001</v>
          </cell>
          <cell r="P132">
            <v>9917.673789724</v>
          </cell>
          <cell r="Q132">
            <v>9288.7100000000009</v>
          </cell>
          <cell r="U132">
            <v>751.80136782150009</v>
          </cell>
          <cell r="V132">
            <v>571.46399999999994</v>
          </cell>
          <cell r="AJ132">
            <v>22380.352587256202</v>
          </cell>
          <cell r="AK132">
            <v>15286.59</v>
          </cell>
          <cell r="AO132">
            <v>1209.6287736319</v>
          </cell>
          <cell r="AP132">
            <v>1271.0599999999997</v>
          </cell>
          <cell r="AT132">
            <v>44.441825643599998</v>
          </cell>
          <cell r="AY132">
            <v>5655.7099290179003</v>
          </cell>
          <cell r="AZ132">
            <v>3013.33</v>
          </cell>
          <cell r="BD132">
            <v>5705.1748189441996</v>
          </cell>
          <cell r="BE132">
            <v>3621.86</v>
          </cell>
          <cell r="BI132">
            <v>19174.986992632799</v>
          </cell>
          <cell r="BJ132">
            <v>3026.31</v>
          </cell>
          <cell r="BN132">
            <v>3539.7384897256006</v>
          </cell>
          <cell r="BS132">
            <v>0.26938310049999997</v>
          </cell>
          <cell r="BX132">
            <v>3473.3657236976001</v>
          </cell>
          <cell r="BY132">
            <v>451.97</v>
          </cell>
        </row>
        <row r="133">
          <cell r="F133">
            <v>3277.9089443374996</v>
          </cell>
          <cell r="G133">
            <v>2944.013159319255</v>
          </cell>
          <cell r="K133">
            <v>5973.7423386034998</v>
          </cell>
          <cell r="L133">
            <v>9102.1</v>
          </cell>
          <cell r="P133">
            <v>4253.5741943544999</v>
          </cell>
          <cell r="Q133">
            <v>3952.83</v>
          </cell>
          <cell r="U133">
            <v>303.47222907449998</v>
          </cell>
          <cell r="V133">
            <v>250.96199999999999</v>
          </cell>
          <cell r="AJ133">
            <v>8835.9801396240982</v>
          </cell>
          <cell r="AK133">
            <v>5996.5199999999995</v>
          </cell>
          <cell r="AO133">
            <v>495.89269294939999</v>
          </cell>
          <cell r="AP133">
            <v>528.03</v>
          </cell>
          <cell r="AT133">
            <v>17.243437284599999</v>
          </cell>
          <cell r="AY133">
            <v>2445.7287842720002</v>
          </cell>
          <cell r="AZ133">
            <v>3480.38</v>
          </cell>
          <cell r="BD133">
            <v>1710.0556543112002</v>
          </cell>
          <cell r="BE133">
            <v>745.8</v>
          </cell>
          <cell r="BI133">
            <v>7077.8229405908996</v>
          </cell>
          <cell r="BJ133">
            <v>1820.1400000000003</v>
          </cell>
          <cell r="BN133">
            <v>922.44239999999991</v>
          </cell>
          <cell r="BX133">
            <v>1310.3862148082999</v>
          </cell>
        </row>
        <row r="134">
          <cell r="F134">
            <v>12607.2746559318</v>
          </cell>
          <cell r="G134">
            <v>20055.644360171289</v>
          </cell>
          <cell r="K134">
            <v>12831.316071830501</v>
          </cell>
          <cell r="L134">
            <v>20001.872000000003</v>
          </cell>
          <cell r="P134">
            <v>14328.691587781999</v>
          </cell>
          <cell r="Q134">
            <v>14582.55</v>
          </cell>
          <cell r="U134">
            <v>779.29892855039998</v>
          </cell>
          <cell r="V134">
            <v>636.02599999999995</v>
          </cell>
          <cell r="AJ134">
            <v>22341.822142492998</v>
          </cell>
          <cell r="AK134">
            <v>18892.97</v>
          </cell>
          <cell r="AO134">
            <v>1224.416110265</v>
          </cell>
          <cell r="AP134">
            <v>1315.5399999999997</v>
          </cell>
          <cell r="AT134">
            <v>44.281445432000005</v>
          </cell>
          <cell r="AU134">
            <v>147.47999999999999</v>
          </cell>
          <cell r="AY134">
            <v>8118.0643240153013</v>
          </cell>
          <cell r="AZ134">
            <v>4071.0699999999997</v>
          </cell>
          <cell r="BD134">
            <v>3937.1854047145998</v>
          </cell>
          <cell r="BE134">
            <v>15896.71</v>
          </cell>
          <cell r="BI134">
            <v>12375.4499008128</v>
          </cell>
          <cell r="BJ134">
            <v>257.32000000000005</v>
          </cell>
          <cell r="BN134">
            <v>2501.6549422455996</v>
          </cell>
          <cell r="BX134">
            <v>3010.8444094288002</v>
          </cell>
          <cell r="BY134">
            <v>8268.98</v>
          </cell>
        </row>
        <row r="135">
          <cell r="F135">
            <v>5657.7611286973997</v>
          </cell>
          <cell r="G135">
            <v>6256.6092457008481</v>
          </cell>
          <cell r="K135">
            <v>10238.333709766199</v>
          </cell>
          <cell r="L135">
            <v>14580.915999999997</v>
          </cell>
          <cell r="P135">
            <v>5600.550174665801</v>
          </cell>
          <cell r="Q135">
            <v>5292.05</v>
          </cell>
          <cell r="U135">
            <v>486.94419957240007</v>
          </cell>
          <cell r="V135">
            <v>356.24</v>
          </cell>
          <cell r="AJ135">
            <v>15154.794127830803</v>
          </cell>
          <cell r="AK135">
            <v>20036.179999999997</v>
          </cell>
          <cell r="AO135">
            <v>810.9870973564</v>
          </cell>
          <cell r="AP135">
            <v>731.56</v>
          </cell>
          <cell r="AT135">
            <v>27.662777310000003</v>
          </cell>
          <cell r="AY135">
            <v>1230.0492468834</v>
          </cell>
          <cell r="AZ135">
            <v>802.54</v>
          </cell>
          <cell r="BD135">
            <v>3239.7202550678003</v>
          </cell>
          <cell r="BE135">
            <v>2974.19</v>
          </cell>
          <cell r="BI135">
            <v>12560.355052399998</v>
          </cell>
          <cell r="BJ135">
            <v>5177.32</v>
          </cell>
          <cell r="BN135">
            <v>2434.60529335</v>
          </cell>
          <cell r="BX135">
            <v>2157.9472235599997</v>
          </cell>
          <cell r="BY135">
            <v>2424.86</v>
          </cell>
        </row>
        <row r="136">
          <cell r="F136">
            <v>8723.4787656213011</v>
          </cell>
          <cell r="G136">
            <v>9199.4470616030103</v>
          </cell>
          <cell r="K136">
            <v>15726.581939754098</v>
          </cell>
          <cell r="L136">
            <v>24906.098000000002</v>
          </cell>
          <cell r="P136">
            <v>9917.1783112084995</v>
          </cell>
          <cell r="Q136">
            <v>9727.010000000002</v>
          </cell>
          <cell r="U136">
            <v>772.08547227329996</v>
          </cell>
          <cell r="V136">
            <v>614.06799999999998</v>
          </cell>
          <cell r="AJ136">
            <v>24298.9261657153</v>
          </cell>
          <cell r="AK136">
            <v>16899.93</v>
          </cell>
          <cell r="AO136">
            <v>1310.6801679749001</v>
          </cell>
          <cell r="AP136">
            <v>1172.3399999999999</v>
          </cell>
          <cell r="AT136">
            <v>44.708526223999996</v>
          </cell>
          <cell r="AY136">
            <v>1938.5402505177001</v>
          </cell>
          <cell r="AZ136">
            <v>1267.28</v>
          </cell>
          <cell r="BD136">
            <v>5812.1937402697004</v>
          </cell>
          <cell r="BE136">
            <v>4623.5900000000011</v>
          </cell>
          <cell r="BI136">
            <v>20566.892472079999</v>
          </cell>
          <cell r="BJ136">
            <v>4272.3399999999992</v>
          </cell>
          <cell r="BN136">
            <v>3666.267711724</v>
          </cell>
          <cell r="BX136">
            <v>3554.4963961639996</v>
          </cell>
          <cell r="BY136">
            <v>2312.1400000000003</v>
          </cell>
        </row>
        <row r="137">
          <cell r="F137">
            <v>5626.2753852862998</v>
          </cell>
          <cell r="G137">
            <v>6413.0338843883255</v>
          </cell>
          <cell r="K137">
            <v>7057.6903843339005</v>
          </cell>
          <cell r="L137">
            <v>11182.776</v>
          </cell>
          <cell r="P137">
            <v>6345.6554893881002</v>
          </cell>
          <cell r="Q137">
            <v>6022.05</v>
          </cell>
          <cell r="U137">
            <v>472.48874284680005</v>
          </cell>
          <cell r="V137">
            <v>350.86999999999995</v>
          </cell>
          <cell r="AJ137">
            <v>15325.388761076099</v>
          </cell>
          <cell r="AK137">
            <v>11738.4</v>
          </cell>
          <cell r="AO137">
            <v>806.44913943940003</v>
          </cell>
          <cell r="AP137">
            <v>731.01</v>
          </cell>
          <cell r="AT137">
            <v>27.508828150399999</v>
          </cell>
          <cell r="AY137">
            <v>1223.2018597278</v>
          </cell>
          <cell r="AZ137">
            <v>842.43999999999983</v>
          </cell>
          <cell r="BD137">
            <v>3235.4611482675004</v>
          </cell>
          <cell r="BE137">
            <v>3709.1600000000003</v>
          </cell>
          <cell r="BI137">
            <v>14594.662276364001</v>
          </cell>
          <cell r="BJ137">
            <v>5187.74</v>
          </cell>
          <cell r="BN137">
            <v>2393.4660096244002</v>
          </cell>
          <cell r="BX137">
            <v>2132.1112576912001</v>
          </cell>
          <cell r="BY137">
            <v>2941.4799999999996</v>
          </cell>
        </row>
        <row r="138">
          <cell r="F138">
            <v>10308.3542387497</v>
          </cell>
          <cell r="G138">
            <v>8780.2797650085377</v>
          </cell>
          <cell r="K138">
            <v>15567.774257555899</v>
          </cell>
          <cell r="L138">
            <v>14084.652</v>
          </cell>
          <cell r="P138">
            <v>7903.6466019833997</v>
          </cell>
          <cell r="Q138">
            <v>7000.08</v>
          </cell>
          <cell r="U138">
            <v>634.46495142490005</v>
          </cell>
          <cell r="V138">
            <v>390.83399999999995</v>
          </cell>
          <cell r="Z138">
            <v>9736.0854318694001</v>
          </cell>
          <cell r="AA138">
            <v>14428.73</v>
          </cell>
          <cell r="AE138">
            <v>1340.3848392503003</v>
          </cell>
          <cell r="AF138">
            <v>624.53</v>
          </cell>
          <cell r="AJ138">
            <v>19764.272837172499</v>
          </cell>
          <cell r="AK138">
            <v>14079.83</v>
          </cell>
          <cell r="AO138">
            <v>821.28313759689991</v>
          </cell>
          <cell r="AP138">
            <v>572.57000000000005</v>
          </cell>
          <cell r="AT138">
            <v>18.598973835399999</v>
          </cell>
          <cell r="AU138">
            <v>147.47999999999999</v>
          </cell>
          <cell r="AY138">
            <v>1572.5788786841999</v>
          </cell>
          <cell r="AZ138">
            <v>926.9</v>
          </cell>
          <cell r="BD138">
            <v>3224.5321174160999</v>
          </cell>
          <cell r="BE138">
            <v>5423.86</v>
          </cell>
          <cell r="BI138">
            <v>11626.203142070399</v>
          </cell>
          <cell r="BJ138">
            <v>28499.74</v>
          </cell>
          <cell r="BN138">
            <v>1506.7597578723999</v>
          </cell>
          <cell r="BX138">
            <v>2306.6418189002002</v>
          </cell>
          <cell r="BY138">
            <v>2371.2000000000003</v>
          </cell>
          <cell r="CC138">
            <v>2959.9495025977999</v>
          </cell>
          <cell r="CD138">
            <v>2896.6</v>
          </cell>
        </row>
        <row r="139">
          <cell r="F139">
            <v>3906.6956697670003</v>
          </cell>
          <cell r="G139">
            <v>5776.1065928893586</v>
          </cell>
          <cell r="K139">
            <v>6534.2185095079003</v>
          </cell>
          <cell r="L139">
            <v>12269.748</v>
          </cell>
          <cell r="P139">
            <v>6069.3066444765</v>
          </cell>
          <cell r="Q139">
            <v>6252.3200000000006</v>
          </cell>
          <cell r="U139">
            <v>341.77166849449998</v>
          </cell>
          <cell r="V139">
            <v>228.756</v>
          </cell>
          <cell r="AJ139">
            <v>10740.5358303791</v>
          </cell>
          <cell r="AK139">
            <v>7028.91</v>
          </cell>
          <cell r="AO139">
            <v>579.96389520569994</v>
          </cell>
          <cell r="AP139">
            <v>308.14</v>
          </cell>
          <cell r="AT139">
            <v>19.415108828800001</v>
          </cell>
          <cell r="AY139">
            <v>981.55151083700002</v>
          </cell>
          <cell r="BD139">
            <v>1732.6771833537998</v>
          </cell>
          <cell r="BE139">
            <v>2371.6999999999998</v>
          </cell>
          <cell r="BI139">
            <v>8777.3368870724007</v>
          </cell>
          <cell r="BJ139">
            <v>1048.47</v>
          </cell>
          <cell r="BN139">
            <v>1136.0036570716002</v>
          </cell>
          <cell r="BX139">
            <v>1174.8438747292</v>
          </cell>
          <cell r="BY139">
            <v>801.4799999999999</v>
          </cell>
        </row>
        <row r="140">
          <cell r="F140">
            <v>5594.2104856400001</v>
          </cell>
          <cell r="G140">
            <v>5468.8737430524407</v>
          </cell>
          <cell r="K140">
            <v>8979.3308681760009</v>
          </cell>
          <cell r="L140">
            <v>10492.147999999999</v>
          </cell>
          <cell r="P140">
            <v>6521.5138285736002</v>
          </cell>
          <cell r="Q140">
            <v>5920.08</v>
          </cell>
          <cell r="U140">
            <v>481.4620472488001</v>
          </cell>
          <cell r="V140">
            <v>356.19200000000001</v>
          </cell>
          <cell r="AJ140">
            <v>15041.662077172801</v>
          </cell>
          <cell r="AK140">
            <v>18525.219999999998</v>
          </cell>
          <cell r="AO140">
            <v>801.87475943959998</v>
          </cell>
          <cell r="AP140">
            <v>858.23000000000013</v>
          </cell>
          <cell r="AT140">
            <v>27.354449109599997</v>
          </cell>
          <cell r="AY140">
            <v>1231.3670284248001</v>
          </cell>
          <cell r="AZ140">
            <v>1463.8899999999999</v>
          </cell>
          <cell r="BD140">
            <v>3218.4544746928</v>
          </cell>
          <cell r="BE140">
            <v>7412.1799999999994</v>
          </cell>
          <cell r="BI140">
            <v>12528.783774456</v>
          </cell>
          <cell r="BJ140">
            <v>5560.0099999999993</v>
          </cell>
          <cell r="BN140">
            <v>2325.2082112551998</v>
          </cell>
          <cell r="BX140">
            <v>2133.7179465815998</v>
          </cell>
          <cell r="BY140">
            <v>2216.86</v>
          </cell>
        </row>
        <row r="141">
          <cell r="F141">
            <v>8720.9733407188996</v>
          </cell>
          <cell r="G141">
            <v>9623.3471272569186</v>
          </cell>
          <cell r="K141">
            <v>13508.073142361898</v>
          </cell>
          <cell r="L141">
            <v>27701.248</v>
          </cell>
          <cell r="P141">
            <v>10261.1913651045</v>
          </cell>
          <cell r="Q141">
            <v>9782.8799999999992</v>
          </cell>
          <cell r="U141">
            <v>758.07969509969985</v>
          </cell>
          <cell r="V141">
            <v>548.95800000000008</v>
          </cell>
          <cell r="AJ141">
            <v>24333.180623998796</v>
          </cell>
          <cell r="AK141">
            <v>33543.54</v>
          </cell>
          <cell r="AO141">
            <v>1179.6051409185998</v>
          </cell>
          <cell r="AP141">
            <v>1381.3099999999997</v>
          </cell>
          <cell r="AT141">
            <v>44.308669520799995</v>
          </cell>
          <cell r="AY141">
            <v>1930.5423446798</v>
          </cell>
          <cell r="AZ141">
            <v>1311.3</v>
          </cell>
          <cell r="BD141">
            <v>5739.4629002245001</v>
          </cell>
          <cell r="BE141">
            <v>5621.08</v>
          </cell>
          <cell r="BI141">
            <v>22864.663737565203</v>
          </cell>
          <cell r="BJ141">
            <v>25361.150000000005</v>
          </cell>
          <cell r="BN141">
            <v>2120.8013581067999</v>
          </cell>
          <cell r="BS141">
            <v>0.1627705206</v>
          </cell>
          <cell r="BX141">
            <v>3512.5842999752003</v>
          </cell>
          <cell r="BY141">
            <v>3141.15</v>
          </cell>
        </row>
        <row r="142">
          <cell r="F142">
            <v>13389.963968573598</v>
          </cell>
          <cell r="G142">
            <v>20554.164162888032</v>
          </cell>
          <cell r="K142">
            <v>14858.6172945093</v>
          </cell>
          <cell r="L142">
            <v>25553.803999999996</v>
          </cell>
          <cell r="P142">
            <v>10638.296612987901</v>
          </cell>
          <cell r="Q142">
            <v>9995.130000000001</v>
          </cell>
          <cell r="U142">
            <v>581.10576731009996</v>
          </cell>
          <cell r="V142">
            <v>530.524</v>
          </cell>
          <cell r="AJ142">
            <v>24082.360293413098</v>
          </cell>
          <cell r="AK142">
            <v>17515.79</v>
          </cell>
          <cell r="AO142">
            <v>1293.0577119742998</v>
          </cell>
          <cell r="AP142">
            <v>1554.35</v>
          </cell>
          <cell r="AT142">
            <v>44.109376491600003</v>
          </cell>
          <cell r="AY142">
            <v>2473.8113479910003</v>
          </cell>
          <cell r="AZ142">
            <v>1190.33</v>
          </cell>
          <cell r="BD142">
            <v>4239.7199052142005</v>
          </cell>
          <cell r="BE142">
            <v>5537.2</v>
          </cell>
          <cell r="BI142">
            <v>14005.5010040616</v>
          </cell>
          <cell r="BJ142">
            <v>1209.5500000000002</v>
          </cell>
          <cell r="BN142">
            <v>2955.4931529327996</v>
          </cell>
          <cell r="BX142">
            <v>2999.6029774240001</v>
          </cell>
          <cell r="BY142">
            <v>3729.08</v>
          </cell>
        </row>
        <row r="143">
          <cell r="F143">
            <v>9467.3976588614005</v>
          </cell>
          <cell r="G143">
            <v>18848.855749169245</v>
          </cell>
          <cell r="K143">
            <v>13542.603438608401</v>
          </cell>
          <cell r="L143">
            <v>27912.540000000005</v>
          </cell>
          <cell r="P143">
            <v>14030.8066992282</v>
          </cell>
          <cell r="Q143">
            <v>14522.71</v>
          </cell>
          <cell r="U143">
            <v>550.0271558756001</v>
          </cell>
          <cell r="V143">
            <v>454.28800000000001</v>
          </cell>
          <cell r="AJ143">
            <v>23885.9127928331</v>
          </cell>
          <cell r="AK143">
            <v>18098.38</v>
          </cell>
          <cell r="AO143">
            <v>1277.5213603633001</v>
          </cell>
          <cell r="AP143">
            <v>1538.8600000000001</v>
          </cell>
          <cell r="AT143">
            <v>43.583327978</v>
          </cell>
          <cell r="AY143">
            <v>2468.2734038416002</v>
          </cell>
          <cell r="AZ143">
            <v>2919.3499999999995</v>
          </cell>
          <cell r="BD143">
            <v>4191.3494579676008</v>
          </cell>
          <cell r="BE143">
            <v>6575.13</v>
          </cell>
          <cell r="BI143">
            <v>14250.342023133999</v>
          </cell>
          <cell r="BJ143">
            <v>2493.9300000000003</v>
          </cell>
          <cell r="BN143">
            <v>2200.7426721639995</v>
          </cell>
          <cell r="BX143">
            <v>2985.1604194779998</v>
          </cell>
          <cell r="BY143">
            <v>5373.6</v>
          </cell>
        </row>
        <row r="144">
          <cell r="F144">
            <v>5599.8222449222003</v>
          </cell>
          <cell r="G144">
            <v>6092.0032216592581</v>
          </cell>
          <cell r="K144">
            <v>12081.0987141476</v>
          </cell>
          <cell r="L144">
            <v>24194.554000000004</v>
          </cell>
          <cell r="P144">
            <v>6198.3193493488006</v>
          </cell>
          <cell r="Q144">
            <v>6114.4400000000005</v>
          </cell>
          <cell r="U144">
            <v>463.99847473480008</v>
          </cell>
          <cell r="V144">
            <v>171.35999999999999</v>
          </cell>
          <cell r="AJ144">
            <v>14890.259467842599</v>
          </cell>
          <cell r="AK144">
            <v>10731.34</v>
          </cell>
          <cell r="AO144">
            <v>746.12852449220009</v>
          </cell>
          <cell r="AP144">
            <v>853.93</v>
          </cell>
          <cell r="AT144">
            <v>27.537569628399996</v>
          </cell>
          <cell r="AY144">
            <v>1224.0457207144</v>
          </cell>
          <cell r="AZ144">
            <v>1064.6600000000001</v>
          </cell>
          <cell r="BD144">
            <v>3240.7020011578002</v>
          </cell>
          <cell r="BE144">
            <v>3299.1399999999994</v>
          </cell>
          <cell r="BI144">
            <v>10421.7541021672</v>
          </cell>
          <cell r="BJ144">
            <v>4384.7</v>
          </cell>
          <cell r="BN144">
            <v>2450.5562801376</v>
          </cell>
          <cell r="BX144">
            <v>2161.4478373900001</v>
          </cell>
          <cell r="BY144">
            <v>2050.56</v>
          </cell>
        </row>
        <row r="145">
          <cell r="F145">
            <v>5590.4492549922006</v>
          </cell>
          <cell r="G145">
            <v>6124.7572587734294</v>
          </cell>
          <cell r="K145">
            <v>11040.854521265101</v>
          </cell>
          <cell r="L145">
            <v>25907.8</v>
          </cell>
          <cell r="P145">
            <v>5901.4948290158991</v>
          </cell>
          <cell r="Q145">
            <v>5445.58</v>
          </cell>
          <cell r="U145">
            <v>465.72746291230004</v>
          </cell>
          <cell r="V145">
            <v>171.31200000000001</v>
          </cell>
          <cell r="AJ145">
            <v>15142.307620071699</v>
          </cell>
          <cell r="AK145">
            <v>10818.51</v>
          </cell>
          <cell r="AO145">
            <v>751.02262086790006</v>
          </cell>
          <cell r="AP145">
            <v>854.33</v>
          </cell>
          <cell r="AT145">
            <v>27.711553981999998</v>
          </cell>
          <cell r="AY145">
            <v>1232.0813882985999</v>
          </cell>
          <cell r="AZ145">
            <v>1071.1100000000001</v>
          </cell>
          <cell r="BD145">
            <v>3246.5784297588002</v>
          </cell>
          <cell r="BE145">
            <v>2704.0699999999997</v>
          </cell>
          <cell r="BI145">
            <v>12083.518634653999</v>
          </cell>
          <cell r="BJ145">
            <v>293.57</v>
          </cell>
          <cell r="BN145">
            <v>2037.012932202</v>
          </cell>
          <cell r="BX145">
            <v>2175.5907021119997</v>
          </cell>
          <cell r="BY145">
            <v>1596.22</v>
          </cell>
        </row>
        <row r="146">
          <cell r="F146">
            <v>8619.0916032517998</v>
          </cell>
          <cell r="G146">
            <v>9507.1939455053907</v>
          </cell>
          <cell r="K146">
            <v>12988.550914731999</v>
          </cell>
          <cell r="L146">
            <v>24004.008000000002</v>
          </cell>
          <cell r="P146">
            <v>9632.1073563821992</v>
          </cell>
          <cell r="Q146">
            <v>9123.89</v>
          </cell>
          <cell r="U146">
            <v>559.090677153</v>
          </cell>
          <cell r="V146">
            <v>484.00799999999992</v>
          </cell>
          <cell r="AJ146">
            <v>23595.626259766403</v>
          </cell>
          <cell r="AK146">
            <v>18849.750000000004</v>
          </cell>
          <cell r="AO146">
            <v>1225.2913960368001</v>
          </cell>
          <cell r="AP146">
            <v>1615.5</v>
          </cell>
          <cell r="AT146">
            <v>44.312847229600003</v>
          </cell>
          <cell r="AY146">
            <v>2116.8368449842001</v>
          </cell>
          <cell r="AZ146">
            <v>1287.5799999999997</v>
          </cell>
          <cell r="BD146">
            <v>5798.8037207395992</v>
          </cell>
          <cell r="BE146">
            <v>6930.3899999999985</v>
          </cell>
          <cell r="BI146">
            <v>15865.146462929199</v>
          </cell>
          <cell r="BJ146">
            <v>26941.15</v>
          </cell>
          <cell r="BN146">
            <v>2060.6969897095996</v>
          </cell>
          <cell r="BX146">
            <v>3434.4948473604004</v>
          </cell>
          <cell r="BY146">
            <v>3115.69</v>
          </cell>
        </row>
        <row r="147">
          <cell r="F147">
            <v>5154.0803792862007</v>
          </cell>
          <cell r="G147">
            <v>7513.1107906604748</v>
          </cell>
          <cell r="K147">
            <v>9967.0634741629001</v>
          </cell>
          <cell r="L147">
            <v>18934.892</v>
          </cell>
          <cell r="P147">
            <v>11134.8729371141</v>
          </cell>
          <cell r="Q147">
            <v>11224.94</v>
          </cell>
          <cell r="U147">
            <v>421.97707523470007</v>
          </cell>
          <cell r="V147">
            <v>369.226</v>
          </cell>
          <cell r="AJ147">
            <v>18775.239856441101</v>
          </cell>
          <cell r="AK147">
            <v>14508.05</v>
          </cell>
          <cell r="AO147">
            <v>943.14002264710007</v>
          </cell>
          <cell r="AP147">
            <v>1092.94</v>
          </cell>
          <cell r="AT147">
            <v>33.438932936800001</v>
          </cell>
          <cell r="AU147">
            <v>147.47999999999999</v>
          </cell>
          <cell r="AY147">
            <v>1875.1112035711999</v>
          </cell>
          <cell r="AZ147">
            <v>1697.1</v>
          </cell>
          <cell r="BD147">
            <v>3336.0141506117998</v>
          </cell>
          <cell r="BE147">
            <v>12662.35</v>
          </cell>
          <cell r="BI147">
            <v>11685.9140091264</v>
          </cell>
          <cell r="BJ147">
            <v>615.37999999999988</v>
          </cell>
          <cell r="BN147">
            <v>1889.1419461647999</v>
          </cell>
          <cell r="BX147">
            <v>2206.7863211648</v>
          </cell>
          <cell r="BY147">
            <v>7781.8000000000011</v>
          </cell>
        </row>
        <row r="148">
          <cell r="F148">
            <v>5242.085055899599</v>
          </cell>
          <cell r="G148">
            <v>7160.2548554386149</v>
          </cell>
          <cell r="K148">
            <v>10668.338095544599</v>
          </cell>
          <cell r="L148">
            <v>19853.006000000001</v>
          </cell>
          <cell r="P148">
            <v>11125.374038231801</v>
          </cell>
          <cell r="Q148">
            <v>11062.069999999998</v>
          </cell>
          <cell r="U148">
            <v>421.60033058140004</v>
          </cell>
          <cell r="V148">
            <v>364.9</v>
          </cell>
          <cell r="AJ148">
            <v>18750.299352223403</v>
          </cell>
          <cell r="AK148">
            <v>14442.29</v>
          </cell>
          <cell r="AO148">
            <v>942.29683110780002</v>
          </cell>
          <cell r="AP148">
            <v>1092.6300000000001</v>
          </cell>
          <cell r="AT148">
            <v>33.406002053599998</v>
          </cell>
          <cell r="AY148">
            <v>1873.4980185771999</v>
          </cell>
          <cell r="AZ148">
            <v>1589.5</v>
          </cell>
          <cell r="BD148">
            <v>3333.1934232064004</v>
          </cell>
          <cell r="BE148">
            <v>8792.06</v>
          </cell>
          <cell r="BI148">
            <v>11592.4197092984</v>
          </cell>
          <cell r="BJ148">
            <v>35460.090000000004</v>
          </cell>
          <cell r="BN148">
            <v>1436.5300494623998</v>
          </cell>
          <cell r="BX148">
            <v>2204.8994041336</v>
          </cell>
          <cell r="BY148">
            <v>6641.0199999999995</v>
          </cell>
        </row>
        <row r="149">
          <cell r="F149">
            <v>8687.9658369970002</v>
          </cell>
          <cell r="G149">
            <v>9872.2898069763869</v>
          </cell>
          <cell r="K149">
            <v>13219.5269095822</v>
          </cell>
          <cell r="L149">
            <v>28398.28</v>
          </cell>
          <cell r="P149">
            <v>9586.1105584220004</v>
          </cell>
          <cell r="Q149">
            <v>8635.3900000000012</v>
          </cell>
          <cell r="U149">
            <v>773.57271448519998</v>
          </cell>
          <cell r="V149">
            <v>713.65200000000004</v>
          </cell>
          <cell r="AJ149">
            <v>24738.841602930002</v>
          </cell>
          <cell r="AK149">
            <v>20030.64</v>
          </cell>
          <cell r="AO149">
            <v>1312.7844761725999</v>
          </cell>
          <cell r="AP149">
            <v>1466.9799999999998</v>
          </cell>
          <cell r="AT149">
            <v>44.785416452000007</v>
          </cell>
          <cell r="AU149">
            <v>639.06999999999994</v>
          </cell>
          <cell r="AY149">
            <v>1941.6819933279999</v>
          </cell>
          <cell r="AZ149">
            <v>1208.56</v>
          </cell>
          <cell r="BD149">
            <v>5819.1443157191998</v>
          </cell>
          <cell r="BE149">
            <v>5752.28</v>
          </cell>
          <cell r="BI149">
            <v>23196.938447650002</v>
          </cell>
          <cell r="BJ149">
            <v>19215.670000000002</v>
          </cell>
          <cell r="BN149">
            <v>1768.8825492199999</v>
          </cell>
          <cell r="BX149">
            <v>3537.75509844</v>
          </cell>
          <cell r="BY149">
            <v>2830.47</v>
          </cell>
        </row>
        <row r="150">
          <cell r="F150">
            <v>5625.9307109022002</v>
          </cell>
          <cell r="G150">
            <v>6211.8197386920074</v>
          </cell>
          <cell r="K150">
            <v>9000.5622748899004</v>
          </cell>
          <cell r="L150">
            <v>20606.546000000002</v>
          </cell>
          <cell r="P150">
            <v>6271.0981097522999</v>
          </cell>
          <cell r="Q150">
            <v>5888.01</v>
          </cell>
          <cell r="U150">
            <v>348.14163389629994</v>
          </cell>
          <cell r="V150">
            <v>208.30799999999999</v>
          </cell>
          <cell r="AJ150">
            <v>15290.220441061701</v>
          </cell>
          <cell r="AK150">
            <v>13493.769999999999</v>
          </cell>
          <cell r="AO150">
            <v>747.55638618029991</v>
          </cell>
          <cell r="AP150">
            <v>854.33</v>
          </cell>
          <cell r="AT150">
            <v>27.588566832000001</v>
          </cell>
          <cell r="AY150">
            <v>1226.4431729542002</v>
          </cell>
          <cell r="AZ150">
            <v>734.5</v>
          </cell>
          <cell r="BD150">
            <v>3231.7261073220002</v>
          </cell>
          <cell r="BE150">
            <v>2582.61</v>
          </cell>
          <cell r="BI150">
            <v>12634.1808332</v>
          </cell>
          <cell r="BJ150">
            <v>3229.9700000000003</v>
          </cell>
          <cell r="BN150">
            <v>1406.8600601568</v>
          </cell>
          <cell r="BX150">
            <v>2165.4616532095997</v>
          </cell>
          <cell r="BY150">
            <v>1869.12</v>
          </cell>
        </row>
        <row r="151">
          <cell r="F151">
            <v>5658.3071977699001</v>
          </cell>
          <cell r="G151">
            <v>6930.1287994167897</v>
          </cell>
          <cell r="K151">
            <v>9647.565641654699</v>
          </cell>
          <cell r="L151">
            <v>28043.216</v>
          </cell>
          <cell r="P151">
            <v>6090.9520831967011</v>
          </cell>
          <cell r="Q151">
            <v>5436</v>
          </cell>
          <cell r="U151">
            <v>469.00755947650009</v>
          </cell>
          <cell r="V151">
            <v>171.35999999999999</v>
          </cell>
          <cell r="AJ151">
            <v>15275.112794442899</v>
          </cell>
          <cell r="AK151">
            <v>10823.25</v>
          </cell>
          <cell r="AO151">
            <v>765.14735051299999</v>
          </cell>
          <cell r="AP151">
            <v>867.35</v>
          </cell>
          <cell r="AT151">
            <v>27.6645227504</v>
          </cell>
          <cell r="AU151">
            <v>147.47999999999999</v>
          </cell>
          <cell r="AY151">
            <v>1230.1874786541998</v>
          </cell>
          <cell r="AZ151">
            <v>736.75</v>
          </cell>
          <cell r="BD151">
            <v>3241.5651204420001</v>
          </cell>
          <cell r="BE151">
            <v>4019.02</v>
          </cell>
          <cell r="BI151">
            <v>13529.5456547046</v>
          </cell>
          <cell r="BJ151">
            <v>5414.2</v>
          </cell>
          <cell r="BN151">
            <v>1480.2219252490002</v>
          </cell>
          <cell r="BX151">
            <v>2171.9226213514003</v>
          </cell>
          <cell r="BY151">
            <v>1856.0699999999997</v>
          </cell>
        </row>
        <row r="152">
          <cell r="F152">
            <v>6464.8476093765994</v>
          </cell>
          <cell r="G152">
            <v>7097.5967853661332</v>
          </cell>
          <cell r="K152">
            <v>9249.5577924877998</v>
          </cell>
          <cell r="L152">
            <v>16584.11</v>
          </cell>
          <cell r="P152">
            <v>6681.7784622057006</v>
          </cell>
          <cell r="Q152">
            <v>6077.08</v>
          </cell>
          <cell r="U152">
            <v>403.30361448909997</v>
          </cell>
          <cell r="V152">
            <v>377.77000000000004</v>
          </cell>
          <cell r="AJ152">
            <v>17168.3296069844</v>
          </cell>
          <cell r="AK152">
            <v>13175.26</v>
          </cell>
          <cell r="AO152">
            <v>848.42212464640011</v>
          </cell>
          <cell r="AP152">
            <v>951.23</v>
          </cell>
          <cell r="AT152">
            <v>31.957102795200001</v>
          </cell>
          <cell r="AU152">
            <v>147.47999999999999</v>
          </cell>
          <cell r="AY152">
            <v>1438.5814735161002</v>
          </cell>
          <cell r="BD152">
            <v>3652.2728900354</v>
          </cell>
          <cell r="BE152">
            <v>3095.8300000000004</v>
          </cell>
          <cell r="BI152">
            <v>12336.139683118799</v>
          </cell>
          <cell r="BJ152">
            <v>27387.7</v>
          </cell>
          <cell r="BN152">
            <v>1693.8176339488</v>
          </cell>
          <cell r="BX152">
            <v>2476.8119488820003</v>
          </cell>
          <cell r="BY152">
            <v>1684.69</v>
          </cell>
        </row>
        <row r="153">
          <cell r="F153">
            <v>5265.3234793556003</v>
          </cell>
          <cell r="G153">
            <v>7418.9809507755981</v>
          </cell>
          <cell r="K153">
            <v>9852.4215279826003</v>
          </cell>
          <cell r="L153">
            <v>20913.121999999999</v>
          </cell>
          <cell r="P153">
            <v>8500.5818588174006</v>
          </cell>
          <cell r="Q153">
            <v>8286.1899999999987</v>
          </cell>
          <cell r="U153">
            <v>423.47131546679998</v>
          </cell>
          <cell r="V153">
            <v>404.04200000000003</v>
          </cell>
          <cell r="AJ153">
            <v>18795.842306997998</v>
          </cell>
          <cell r="AK153">
            <v>13418.41</v>
          </cell>
          <cell r="AO153">
            <v>946.4458571358</v>
          </cell>
          <cell r="AP153">
            <v>1097.73</v>
          </cell>
          <cell r="AT153">
            <v>33.5528724256</v>
          </cell>
          <cell r="AU153">
            <v>145.46</v>
          </cell>
          <cell r="AY153">
            <v>1863.2162813924001</v>
          </cell>
          <cell r="BD153">
            <v>3312.6100712989992</v>
          </cell>
          <cell r="BE153">
            <v>7881.5599999999995</v>
          </cell>
          <cell r="BI153">
            <v>11643.001193374999</v>
          </cell>
          <cell r="BJ153">
            <v>2957.01</v>
          </cell>
          <cell r="BN153">
            <v>1358.9109048291998</v>
          </cell>
          <cell r="BX153">
            <v>2231.2922705346</v>
          </cell>
          <cell r="BY153">
            <v>7976.920000000001</v>
          </cell>
        </row>
        <row r="154">
          <cell r="F154">
            <v>16475.757731876398</v>
          </cell>
          <cell r="G154">
            <v>22019.995748954727</v>
          </cell>
          <cell r="K154">
            <v>23641.7872317279</v>
          </cell>
          <cell r="L154">
            <v>23251.055999999997</v>
          </cell>
          <cell r="P154">
            <v>13750.522905181999</v>
          </cell>
          <cell r="Q154">
            <v>12192.28</v>
          </cell>
          <cell r="U154">
            <v>995.01720712450015</v>
          </cell>
          <cell r="V154">
            <v>530.55999999999995</v>
          </cell>
          <cell r="Z154">
            <v>15826.834917124699</v>
          </cell>
          <cell r="AA154">
            <v>25720.44</v>
          </cell>
          <cell r="AJ154">
            <v>31520.955577170498</v>
          </cell>
          <cell r="AK154">
            <v>25232.3</v>
          </cell>
          <cell r="AO154">
            <v>1238.8766119320999</v>
          </cell>
          <cell r="AP154">
            <v>1085.8200000000002</v>
          </cell>
          <cell r="AT154">
            <v>30.974038978599999</v>
          </cell>
          <cell r="AY154">
            <v>2609.1491034352998</v>
          </cell>
          <cell r="AZ154">
            <v>1391.76</v>
          </cell>
          <cell r="BD154">
            <v>5855.8000448823013</v>
          </cell>
          <cell r="BE154">
            <v>5215.3</v>
          </cell>
          <cell r="BI154">
            <v>18109.359754646201</v>
          </cell>
          <cell r="BJ154">
            <v>5277.2400000000007</v>
          </cell>
          <cell r="BN154">
            <v>1359.7725032126</v>
          </cell>
          <cell r="BS154">
            <v>0.37871522200000002</v>
          </cell>
          <cell r="BX154">
            <v>3739.3648760637998</v>
          </cell>
          <cell r="BY154">
            <v>4494.5400000000009</v>
          </cell>
          <cell r="CC154">
            <v>4822.6210188581999</v>
          </cell>
          <cell r="CD154">
            <v>10902.480000000001</v>
          </cell>
        </row>
        <row r="155">
          <cell r="F155">
            <v>15731.6234991047</v>
          </cell>
          <cell r="G155">
            <v>20525.939748954726</v>
          </cell>
          <cell r="K155">
            <v>22425.2135545069</v>
          </cell>
          <cell r="L155">
            <v>21086.894</v>
          </cell>
          <cell r="P155">
            <v>14162.4301229139</v>
          </cell>
          <cell r="Q155">
            <v>13173.34</v>
          </cell>
          <cell r="U155">
            <v>946.9338283387001</v>
          </cell>
          <cell r="V155">
            <v>462.65800000000002</v>
          </cell>
          <cell r="Z155">
            <v>15731.178017172902</v>
          </cell>
          <cell r="AA155">
            <v>18794.53</v>
          </cell>
          <cell r="AJ155">
            <v>30315.6215799581</v>
          </cell>
          <cell r="AK155">
            <v>24193.34</v>
          </cell>
          <cell r="AO155">
            <v>1212.2707705622001</v>
          </cell>
          <cell r="AP155">
            <v>1085.8200000000002</v>
          </cell>
          <cell r="AT155">
            <v>29.7020409034</v>
          </cell>
          <cell r="AY155">
            <v>2476.8606703320997</v>
          </cell>
          <cell r="AZ155">
            <v>1315.9399999999998</v>
          </cell>
          <cell r="BD155">
            <v>5770.4226851585991</v>
          </cell>
          <cell r="BE155">
            <v>10819.270000000002</v>
          </cell>
          <cell r="BI155">
            <v>17197.9349327122</v>
          </cell>
          <cell r="BJ155">
            <v>1600.3599999999997</v>
          </cell>
          <cell r="BN155">
            <v>1247.5213038054001</v>
          </cell>
          <cell r="BX155">
            <v>3683.1485915011999</v>
          </cell>
          <cell r="BY155">
            <v>9670.9399999999987</v>
          </cell>
          <cell r="CC155">
            <v>4718.0692452583007</v>
          </cell>
          <cell r="CD155">
            <v>5934.4500000000007</v>
          </cell>
        </row>
        <row r="156">
          <cell r="F156">
            <v>5606.8600519306992</v>
          </cell>
          <cell r="G156">
            <v>6848.3561479543932</v>
          </cell>
          <cell r="K156">
            <v>9758.8808868487995</v>
          </cell>
          <cell r="L156">
            <v>23809.991999999995</v>
          </cell>
          <cell r="P156">
            <v>5626.2219699398001</v>
          </cell>
          <cell r="Q156">
            <v>5285.1500000000005</v>
          </cell>
          <cell r="U156">
            <v>462.57320058859995</v>
          </cell>
          <cell r="V156">
            <v>299.87799999999999</v>
          </cell>
          <cell r="AJ156">
            <v>15204.508641656099</v>
          </cell>
          <cell r="AK156">
            <v>10879.97</v>
          </cell>
          <cell r="AO156">
            <v>743.03229070869997</v>
          </cell>
          <cell r="AP156">
            <v>853.5200000000001</v>
          </cell>
          <cell r="AT156">
            <v>27.415369999999996</v>
          </cell>
          <cell r="AU156">
            <v>147.47999999999999</v>
          </cell>
          <cell r="AY156">
            <v>1218.9355662657999</v>
          </cell>
          <cell r="AZ156">
            <v>739.78</v>
          </cell>
          <cell r="BD156">
            <v>3227.1872326288003</v>
          </cell>
          <cell r="BE156">
            <v>3744.7000000000007</v>
          </cell>
          <cell r="BI156">
            <v>13764.362566134401</v>
          </cell>
          <cell r="BJ156">
            <v>16562.04</v>
          </cell>
          <cell r="BN156">
            <v>1055.6367729828</v>
          </cell>
          <cell r="BX156">
            <v>2152.3966009656001</v>
          </cell>
          <cell r="BY156">
            <v>1747.5800000000002</v>
          </cell>
        </row>
        <row r="157">
          <cell r="F157">
            <v>5687.0806517166002</v>
          </cell>
          <cell r="G157">
            <v>6781.6114880876421</v>
          </cell>
          <cell r="K157">
            <v>11217.3443252219</v>
          </cell>
          <cell r="L157">
            <v>25673.624</v>
          </cell>
          <cell r="P157">
            <v>6378.268040712599</v>
          </cell>
          <cell r="Q157">
            <v>6086.82</v>
          </cell>
          <cell r="U157">
            <v>464.92661754780005</v>
          </cell>
          <cell r="V157">
            <v>300.63</v>
          </cell>
          <cell r="AJ157">
            <v>14974.509509526701</v>
          </cell>
          <cell r="AK157">
            <v>12908.250000000002</v>
          </cell>
          <cell r="AO157">
            <v>747.58277947599993</v>
          </cell>
          <cell r="AP157">
            <v>855.83999999999992</v>
          </cell>
          <cell r="AT157">
            <v>27.590106175999999</v>
          </cell>
          <cell r="AY157">
            <v>1226.4282812627998</v>
          </cell>
          <cell r="AZ157">
            <v>851.08</v>
          </cell>
          <cell r="BD157">
            <v>3230.2648374671003</v>
          </cell>
          <cell r="BE157">
            <v>6047.5800000000008</v>
          </cell>
          <cell r="BI157">
            <v>11104.049297908401</v>
          </cell>
          <cell r="BJ157">
            <v>2594.34</v>
          </cell>
          <cell r="BN157">
            <v>2151.8424169191999</v>
          </cell>
          <cell r="BX157">
            <v>2151.8424169191999</v>
          </cell>
          <cell r="BY157">
            <v>2762.7</v>
          </cell>
        </row>
        <row r="158">
          <cell r="F158">
            <v>11695.5992120558</v>
          </cell>
          <cell r="G158">
            <v>12931.549482903398</v>
          </cell>
          <cell r="K158">
            <v>16969.8374306437</v>
          </cell>
          <cell r="L158">
            <v>30705.716</v>
          </cell>
          <cell r="P158">
            <v>12479.7218207611</v>
          </cell>
          <cell r="Q158">
            <v>11098.45</v>
          </cell>
          <cell r="U158">
            <v>996.48407629730013</v>
          </cell>
          <cell r="V158">
            <v>654.27599999999995</v>
          </cell>
          <cell r="AJ158">
            <v>32205.320689991102</v>
          </cell>
          <cell r="AK158">
            <v>24471.589999999997</v>
          </cell>
          <cell r="AO158">
            <v>1584.1092928685</v>
          </cell>
          <cell r="AP158">
            <v>1759.22</v>
          </cell>
          <cell r="AT158">
            <v>58.449289824799997</v>
          </cell>
          <cell r="AU158">
            <v>145.46</v>
          </cell>
          <cell r="AY158">
            <v>2534.3373864748</v>
          </cell>
          <cell r="AZ158">
            <v>1689.67</v>
          </cell>
          <cell r="BD158">
            <v>8442.6016893964006</v>
          </cell>
          <cell r="BE158">
            <v>9090.5400000000009</v>
          </cell>
          <cell r="BI158">
            <v>29779.756810118</v>
          </cell>
          <cell r="BJ158">
            <v>5739.19</v>
          </cell>
          <cell r="BN158">
            <v>2367.1869582695999</v>
          </cell>
          <cell r="BX158">
            <v>4675.9152380907999</v>
          </cell>
          <cell r="BY158">
            <v>3643.6299999999997</v>
          </cell>
        </row>
        <row r="159">
          <cell r="F159">
            <v>9282.4770255439998</v>
          </cell>
          <cell r="G159">
            <v>10973.052394825905</v>
          </cell>
          <cell r="K159">
            <v>14390.728312251902</v>
          </cell>
          <cell r="L159">
            <v>28347.554000000004</v>
          </cell>
          <cell r="P159">
            <v>9307.6232500896986</v>
          </cell>
          <cell r="Q159">
            <v>8870.61</v>
          </cell>
          <cell r="U159">
            <v>574.20299335729999</v>
          </cell>
          <cell r="V159">
            <v>418.03</v>
          </cell>
          <cell r="AJ159">
            <v>23954.868766130097</v>
          </cell>
          <cell r="AK159">
            <v>17267.230000000003</v>
          </cell>
          <cell r="AO159">
            <v>1203.3865181880001</v>
          </cell>
          <cell r="AP159">
            <v>1025.74</v>
          </cell>
          <cell r="AT159">
            <v>45.103959594999999</v>
          </cell>
          <cell r="AY159">
            <v>2147.8573169114002</v>
          </cell>
          <cell r="AZ159">
            <v>1217.92</v>
          </cell>
          <cell r="BD159">
            <v>5876.7006813430999</v>
          </cell>
          <cell r="BE159">
            <v>9527.9600000000009</v>
          </cell>
          <cell r="BI159">
            <v>16267.865071853001</v>
          </cell>
          <cell r="BJ159">
            <v>3738.73</v>
          </cell>
          <cell r="BN159">
            <v>2372.6492930270001</v>
          </cell>
          <cell r="BS159">
            <v>0.33020180900000001</v>
          </cell>
          <cell r="BX159">
            <v>3424.6665304959997</v>
          </cell>
          <cell r="BY159">
            <v>3565.12</v>
          </cell>
        </row>
        <row r="160">
          <cell r="F160">
            <v>5605.664000753799</v>
          </cell>
          <cell r="G160">
            <v>6829.1009201283214</v>
          </cell>
          <cell r="K160">
            <v>9296.9207230727006</v>
          </cell>
          <cell r="L160">
            <v>22793.802</v>
          </cell>
          <cell r="P160">
            <v>6036.9811448478995</v>
          </cell>
          <cell r="Q160">
            <v>5364.1299999999992</v>
          </cell>
          <cell r="U160">
            <v>463.89121265909995</v>
          </cell>
          <cell r="V160">
            <v>342.07600000000002</v>
          </cell>
          <cell r="AJ160">
            <v>15108.566893628302</v>
          </cell>
          <cell r="AK160">
            <v>21378.789999999997</v>
          </cell>
          <cell r="AO160">
            <v>746.93706940519996</v>
          </cell>
          <cell r="AP160">
            <v>1130.4000000000001</v>
          </cell>
          <cell r="AT160">
            <v>27.560478151999998</v>
          </cell>
          <cell r="AY160">
            <v>1225.3361274659001</v>
          </cell>
          <cell r="AZ160">
            <v>882.54</v>
          </cell>
          <cell r="BD160">
            <v>3244.0889360958004</v>
          </cell>
          <cell r="BE160">
            <v>3083.88</v>
          </cell>
          <cell r="BI160">
            <v>12334.456216193599</v>
          </cell>
          <cell r="BJ160">
            <v>237.29999999999998</v>
          </cell>
          <cell r="BN160">
            <v>3114.6184158552001</v>
          </cell>
          <cell r="BX160">
            <v>2163.6983973271999</v>
          </cell>
          <cell r="BY160">
            <v>1533.49</v>
          </cell>
        </row>
        <row r="161">
          <cell r="F161">
            <v>7148.2511528423001</v>
          </cell>
          <cell r="G161">
            <v>8407.6986218615475</v>
          </cell>
          <cell r="K161">
            <v>13258.350531079401</v>
          </cell>
          <cell r="L161">
            <v>25268.058000000001</v>
          </cell>
          <cell r="P161">
            <v>11102.779093641202</v>
          </cell>
          <cell r="Q161">
            <v>11645.650000000001</v>
          </cell>
          <cell r="U161">
            <v>421.69650449309995</v>
          </cell>
          <cell r="V161">
            <v>351.71799999999996</v>
          </cell>
          <cell r="AJ161">
            <v>17422.646156278199</v>
          </cell>
          <cell r="AK161">
            <v>12386.09</v>
          </cell>
          <cell r="AO161">
            <v>956.04365964889996</v>
          </cell>
          <cell r="AP161">
            <v>1156.24</v>
          </cell>
          <cell r="AT161">
            <v>32.007941268799996</v>
          </cell>
          <cell r="AU161">
            <v>145.46</v>
          </cell>
          <cell r="AY161">
            <v>1511.7482720364999</v>
          </cell>
          <cell r="AZ161">
            <v>751.82</v>
          </cell>
          <cell r="BD161">
            <v>3041.8130934548999</v>
          </cell>
          <cell r="BE161">
            <v>12842.000000000002</v>
          </cell>
          <cell r="BI161">
            <v>10995.413862268801</v>
          </cell>
          <cell r="BJ161">
            <v>8248.19</v>
          </cell>
          <cell r="BN161">
            <v>1280.3983406304001</v>
          </cell>
          <cell r="BX161">
            <v>2016.6313347519999</v>
          </cell>
          <cell r="BY161">
            <v>10376.1</v>
          </cell>
        </row>
        <row r="162">
          <cell r="F162">
            <v>32855.468843128605</v>
          </cell>
          <cell r="G162">
            <v>40498.354885290995</v>
          </cell>
          <cell r="K162">
            <v>43562.726424057597</v>
          </cell>
          <cell r="L162">
            <v>56044.3</v>
          </cell>
          <cell r="P162">
            <v>21913.317052771799</v>
          </cell>
          <cell r="Q162">
            <v>19287.5</v>
          </cell>
          <cell r="U162">
            <v>1763.6376584134998</v>
          </cell>
          <cell r="V162">
            <v>857.37</v>
          </cell>
          <cell r="Z162">
            <v>30907.168785260499</v>
          </cell>
          <cell r="AA162">
            <v>39370.799999999996</v>
          </cell>
          <cell r="AE162">
            <v>1041.6500915355</v>
          </cell>
          <cell r="AF162">
            <v>1229.9299999999998</v>
          </cell>
          <cell r="AJ162">
            <v>58430.029151401497</v>
          </cell>
          <cell r="AK162">
            <v>48916.919999999991</v>
          </cell>
          <cell r="AO162">
            <v>2257.9655615976003</v>
          </cell>
          <cell r="AP162">
            <v>1805.8100000000002</v>
          </cell>
          <cell r="AT162">
            <v>55.355448609399993</v>
          </cell>
          <cell r="AU162">
            <v>292.94</v>
          </cell>
          <cell r="AY162">
            <v>4673.6190475245003</v>
          </cell>
          <cell r="AZ162">
            <v>2944.8</v>
          </cell>
          <cell r="BD162">
            <v>12025.669870972</v>
          </cell>
          <cell r="BE162">
            <v>9206.369999999999</v>
          </cell>
          <cell r="BI162">
            <v>37307.897032319997</v>
          </cell>
          <cell r="BJ162">
            <v>2574.8099999999995</v>
          </cell>
          <cell r="BN162">
            <v>2490.8793216258</v>
          </cell>
          <cell r="BX162">
            <v>6808.4172954975993</v>
          </cell>
          <cell r="BY162">
            <v>6441.38</v>
          </cell>
          <cell r="CC162">
            <v>8768.4915292381993</v>
          </cell>
          <cell r="CD162">
            <v>7693.5499999999993</v>
          </cell>
        </row>
        <row r="163">
          <cell r="F163">
            <v>14669.167983732401</v>
          </cell>
          <cell r="G163">
            <v>14916.251999999999</v>
          </cell>
          <cell r="K163">
            <v>29005.061187719501</v>
          </cell>
          <cell r="L163">
            <v>37168.334000000003</v>
          </cell>
          <cell r="P163">
            <v>21429.396957992001</v>
          </cell>
          <cell r="Q163">
            <v>21878.7</v>
          </cell>
          <cell r="U163">
            <v>1110.1321445394001</v>
          </cell>
          <cell r="V163">
            <v>784.82200000000012</v>
          </cell>
          <cell r="Z163">
            <v>16297.139547642199</v>
          </cell>
          <cell r="AA163">
            <v>17572.580000000002</v>
          </cell>
          <cell r="AJ163">
            <v>29176.673983382098</v>
          </cell>
          <cell r="AK163">
            <v>47691.889999999992</v>
          </cell>
          <cell r="AO163">
            <v>1504.7714602272999</v>
          </cell>
          <cell r="AP163">
            <v>1126.17</v>
          </cell>
          <cell r="AT163">
            <v>31.745498650800002</v>
          </cell>
          <cell r="AY163">
            <v>2604.2586348555997</v>
          </cell>
          <cell r="AZ163">
            <v>1471.34</v>
          </cell>
          <cell r="BD163">
            <v>5339.4804685619001</v>
          </cell>
          <cell r="BE163">
            <v>20171.95</v>
          </cell>
          <cell r="BI163">
            <v>13486.7481574298</v>
          </cell>
          <cell r="BJ163">
            <v>15047.699999999999</v>
          </cell>
          <cell r="BN163">
            <v>2126.1570574408001</v>
          </cell>
          <cell r="BS163">
            <v>1.5899999999999999</v>
          </cell>
          <cell r="BX163">
            <v>4284.0194604280996</v>
          </cell>
          <cell r="BY163">
            <v>4421.1900000000005</v>
          </cell>
          <cell r="CC163">
            <v>6120.4172986575995</v>
          </cell>
          <cell r="CD163">
            <v>5939.72</v>
          </cell>
        </row>
        <row r="164">
          <cell r="F164">
            <v>905.22263625549999</v>
          </cell>
          <cell r="G164">
            <v>1033.3974042432765</v>
          </cell>
          <cell r="K164">
            <v>1074.3206561085999</v>
          </cell>
          <cell r="L164">
            <v>3997.3780000000002</v>
          </cell>
          <cell r="P164">
            <v>920.89942681749994</v>
          </cell>
          <cell r="Q164">
            <v>942.78</v>
          </cell>
          <cell r="U164">
            <v>34.109467165000005</v>
          </cell>
          <cell r="V164">
            <v>107.56</v>
          </cell>
          <cell r="AJ164">
            <v>1802.3580706476002</v>
          </cell>
          <cell r="AK164">
            <v>2569.31</v>
          </cell>
          <cell r="AY164">
            <v>302.7778911355</v>
          </cell>
          <cell r="AZ164">
            <v>237.89999999999998</v>
          </cell>
          <cell r="BD164">
            <v>394.69367853600005</v>
          </cell>
          <cell r="BE164">
            <v>523.05000000000007</v>
          </cell>
          <cell r="BI164">
            <v>1737.0312548716001</v>
          </cell>
          <cell r="BJ164">
            <v>30.430000000000003</v>
          </cell>
          <cell r="BN164">
            <v>144.26186261719999</v>
          </cell>
          <cell r="BS164">
            <v>4.3151401688000011</v>
          </cell>
          <cell r="BX164">
            <v>512.73002429680002</v>
          </cell>
          <cell r="BY164">
            <v>147.81</v>
          </cell>
        </row>
        <row r="165">
          <cell r="P165">
            <v>97.391444316399998</v>
          </cell>
          <cell r="Q165">
            <v>201.11</v>
          </cell>
          <cell r="AJ165">
            <v>21.139111322000002</v>
          </cell>
          <cell r="AK165">
            <v>34.76</v>
          </cell>
          <cell r="AY165">
            <v>14.454111367199999</v>
          </cell>
          <cell r="AZ165">
            <v>16.89</v>
          </cell>
          <cell r="BI165">
            <v>29.655332994399998</v>
          </cell>
        </row>
        <row r="166">
          <cell r="F166">
            <v>865.02144344140004</v>
          </cell>
          <cell r="G166">
            <v>1037.9959638157013</v>
          </cell>
          <cell r="K166">
            <v>1151.0337010434</v>
          </cell>
          <cell r="L166">
            <v>3979.4760000000001</v>
          </cell>
          <cell r="P166">
            <v>903.2524008841001</v>
          </cell>
          <cell r="Q166">
            <v>1041.44</v>
          </cell>
          <cell r="U166">
            <v>31.382102470000003</v>
          </cell>
          <cell r="V166">
            <v>107.64999999999999</v>
          </cell>
          <cell r="AJ166">
            <v>1570.9524008384001</v>
          </cell>
          <cell r="AK166">
            <v>1511.97</v>
          </cell>
          <cell r="AY166">
            <v>421.69753100609995</v>
          </cell>
          <cell r="AZ166">
            <v>306.65999999999997</v>
          </cell>
          <cell r="BD166">
            <v>350.95191457879997</v>
          </cell>
          <cell r="BE166">
            <v>461.65000000000003</v>
          </cell>
          <cell r="BI166">
            <v>1611.4457507451998</v>
          </cell>
          <cell r="BJ166">
            <v>14.65</v>
          </cell>
          <cell r="BN166">
            <v>163.29829767800004</v>
          </cell>
          <cell r="BS166">
            <v>3.9739863333999996</v>
          </cell>
          <cell r="BX166">
            <v>430.68052988319994</v>
          </cell>
          <cell r="BY166">
            <v>42.81</v>
          </cell>
        </row>
        <row r="167">
          <cell r="P167">
            <v>208.02688479919999</v>
          </cell>
          <cell r="Q167">
            <v>155.12000000000003</v>
          </cell>
          <cell r="AJ167">
            <v>61.991930543700001</v>
          </cell>
          <cell r="AK167">
            <v>58.769999999999996</v>
          </cell>
          <cell r="AY167">
            <v>232.5219935714</v>
          </cell>
          <cell r="AZ167">
            <v>62.64</v>
          </cell>
          <cell r="BI167">
            <v>142.13919476000001</v>
          </cell>
        </row>
        <row r="168">
          <cell r="P168">
            <v>373.98066705600002</v>
          </cell>
          <cell r="Q168">
            <v>323.95000000000005</v>
          </cell>
          <cell r="AJ168">
            <v>77.279005894000008</v>
          </cell>
          <cell r="AK168">
            <v>69.62</v>
          </cell>
          <cell r="AY168">
            <v>205.65807001319999</v>
          </cell>
          <cell r="AZ168">
            <v>53.17</v>
          </cell>
          <cell r="BI168">
            <v>166.15225703679999</v>
          </cell>
        </row>
        <row r="169">
          <cell r="Q169">
            <v>400.16</v>
          </cell>
          <cell r="AK169">
            <v>120.98</v>
          </cell>
        </row>
        <row r="170">
          <cell r="P170">
            <v>174.89229308609998</v>
          </cell>
          <cell r="Q170">
            <v>94.18</v>
          </cell>
          <cell r="AJ170">
            <v>68.173478179900002</v>
          </cell>
          <cell r="AK170">
            <v>62.56</v>
          </cell>
          <cell r="AY170">
            <v>178.2184956321</v>
          </cell>
          <cell r="AZ170">
            <v>48.379999999999995</v>
          </cell>
          <cell r="BI170">
            <v>165.65573002599999</v>
          </cell>
        </row>
        <row r="171">
          <cell r="P171">
            <v>76.502000597000006</v>
          </cell>
          <cell r="Q171">
            <v>47.040000000000006</v>
          </cell>
          <cell r="AJ171">
            <v>41.7156414496</v>
          </cell>
          <cell r="AK171">
            <v>45.64</v>
          </cell>
          <cell r="AY171">
            <v>120.49722994699999</v>
          </cell>
          <cell r="AZ171">
            <v>38.03</v>
          </cell>
          <cell r="BI171">
            <v>94.705128006400003</v>
          </cell>
        </row>
        <row r="172">
          <cell r="F172">
            <v>1926.2834487949001</v>
          </cell>
          <cell r="G172">
            <v>1935.1247820699314</v>
          </cell>
          <cell r="K172">
            <v>3495.7963843716002</v>
          </cell>
          <cell r="L172">
            <v>4716.58</v>
          </cell>
          <cell r="P172">
            <v>2408.3499388640003</v>
          </cell>
          <cell r="Q172">
            <v>2234.38</v>
          </cell>
          <cell r="U172">
            <v>204.77702205940003</v>
          </cell>
          <cell r="V172">
            <v>394.23</v>
          </cell>
          <cell r="AJ172">
            <v>4898.8588535229992</v>
          </cell>
          <cell r="AK172">
            <v>5052.68</v>
          </cell>
          <cell r="AO172">
            <v>629.5062924081999</v>
          </cell>
          <cell r="AP172">
            <v>735.38</v>
          </cell>
          <cell r="AT172">
            <v>23.267981381999999</v>
          </cell>
          <cell r="AY172">
            <v>413.02948394499998</v>
          </cell>
          <cell r="AZ172">
            <v>237.68</v>
          </cell>
          <cell r="BD172">
            <v>1175.0101453012999</v>
          </cell>
          <cell r="BE172">
            <v>1947.4899999999998</v>
          </cell>
          <cell r="BI172">
            <v>3044.0443776583998</v>
          </cell>
          <cell r="BJ172">
            <v>55.39</v>
          </cell>
          <cell r="BN172">
            <v>851.76882234160007</v>
          </cell>
          <cell r="BS172">
            <v>5.1500735576999999</v>
          </cell>
          <cell r="BX172">
            <v>1056.5671590403999</v>
          </cell>
          <cell r="BY172">
            <v>980.65</v>
          </cell>
        </row>
        <row r="173">
          <cell r="F173">
            <v>2367.3872483197001</v>
          </cell>
          <cell r="G173">
            <v>2498.7906024646809</v>
          </cell>
          <cell r="K173">
            <v>4173.8198742519999</v>
          </cell>
          <cell r="L173">
            <v>8849.4</v>
          </cell>
          <cell r="P173">
            <v>2088.5913885495997</v>
          </cell>
          <cell r="Q173">
            <v>1980.6399999999999</v>
          </cell>
          <cell r="U173">
            <v>164.89609551470002</v>
          </cell>
          <cell r="V173">
            <v>370.79600000000005</v>
          </cell>
          <cell r="AJ173">
            <v>5093.5412292260999</v>
          </cell>
          <cell r="AK173">
            <v>5461.11</v>
          </cell>
          <cell r="AO173">
            <v>441.23089389760003</v>
          </cell>
          <cell r="AP173">
            <v>462.16999999999996</v>
          </cell>
          <cell r="AT173">
            <v>15.521578489300001</v>
          </cell>
          <cell r="AY173">
            <v>465.62317701100005</v>
          </cell>
          <cell r="AZ173">
            <v>279.10000000000002</v>
          </cell>
          <cell r="BD173">
            <v>1476.1819452940001</v>
          </cell>
          <cell r="BE173">
            <v>4304.3799999999992</v>
          </cell>
          <cell r="BI173">
            <v>3502.5138701587002</v>
          </cell>
          <cell r="BJ173">
            <v>58.699999999999996</v>
          </cell>
          <cell r="BN173">
            <v>1288.2225877815999</v>
          </cell>
          <cell r="BS173">
            <v>5.7288273059000003</v>
          </cell>
          <cell r="BX173">
            <v>1143.3610137515</v>
          </cell>
          <cell r="BY173">
            <v>881.99</v>
          </cell>
        </row>
        <row r="174">
          <cell r="F174">
            <v>4717.5386517905008</v>
          </cell>
          <cell r="G174">
            <v>5285.1087860300049</v>
          </cell>
          <cell r="K174">
            <v>5638.3030297591004</v>
          </cell>
          <cell r="L174">
            <v>8814.5779999999995</v>
          </cell>
          <cell r="P174">
            <v>4550.5637446862002</v>
          </cell>
          <cell r="Q174">
            <v>4260.7000000000007</v>
          </cell>
          <cell r="U174">
            <v>337.49876509670003</v>
          </cell>
          <cell r="V174">
            <v>706.76799999999992</v>
          </cell>
          <cell r="AJ174">
            <v>8445.9454971630003</v>
          </cell>
          <cell r="AK174">
            <v>7915.91</v>
          </cell>
          <cell r="AO174">
            <v>923.94978841559998</v>
          </cell>
          <cell r="AP174">
            <v>884.2</v>
          </cell>
          <cell r="AT174">
            <v>28.762276987700002</v>
          </cell>
          <cell r="AY174">
            <v>1255.8518052425002</v>
          </cell>
          <cell r="AZ174">
            <v>1086.6500000000001</v>
          </cell>
          <cell r="BD174">
            <v>2964.1201477929999</v>
          </cell>
          <cell r="BE174">
            <v>4048.63</v>
          </cell>
          <cell r="BI174">
            <v>7900.8918330533006</v>
          </cell>
          <cell r="BJ174">
            <v>5204.8599999999997</v>
          </cell>
          <cell r="BN174">
            <v>1543.7434410041001</v>
          </cell>
          <cell r="BX174">
            <v>2262.8809870287</v>
          </cell>
          <cell r="BY174">
            <v>1815.18</v>
          </cell>
        </row>
        <row r="175">
          <cell r="F175">
            <v>8620.2978774120002</v>
          </cell>
          <cell r="G175">
            <v>9418.1578308966236</v>
          </cell>
          <cell r="K175">
            <v>16025.595104796599</v>
          </cell>
          <cell r="L175">
            <v>23000.442000000003</v>
          </cell>
          <cell r="P175">
            <v>8428.0889825056001</v>
          </cell>
          <cell r="Q175">
            <v>8100.1399999999994</v>
          </cell>
          <cell r="U175">
            <v>695.50675704419996</v>
          </cell>
          <cell r="V175">
            <v>1398.34</v>
          </cell>
          <cell r="AJ175">
            <v>16912.313545127399</v>
          </cell>
          <cell r="AK175">
            <v>15777.28</v>
          </cell>
          <cell r="AO175">
            <v>1891.8609836983999</v>
          </cell>
          <cell r="AP175">
            <v>2042.37</v>
          </cell>
          <cell r="AT175">
            <v>58.571136417800005</v>
          </cell>
          <cell r="AY175">
            <v>2737.7297699688002</v>
          </cell>
          <cell r="AZ175">
            <v>2195.41</v>
          </cell>
          <cell r="BD175">
            <v>6780.4106578367991</v>
          </cell>
          <cell r="BE175">
            <v>12963.46</v>
          </cell>
          <cell r="BI175">
            <v>12865.030110210399</v>
          </cell>
          <cell r="BJ175">
            <v>288.29000000000002</v>
          </cell>
          <cell r="BN175">
            <v>3027.6785364824</v>
          </cell>
          <cell r="BS175">
            <v>0.43969290500000008</v>
          </cell>
          <cell r="BX175">
            <v>4289.2177212225997</v>
          </cell>
          <cell r="BY175">
            <v>6673.5099999999993</v>
          </cell>
        </row>
        <row r="176">
          <cell r="F176">
            <v>1998.6771885198</v>
          </cell>
          <cell r="G176">
            <v>1933.4854686569938</v>
          </cell>
          <cell r="K176">
            <v>3522.9699231290997</v>
          </cell>
          <cell r="L176">
            <v>7126.9740000000002</v>
          </cell>
          <cell r="P176">
            <v>2633.5305866055005</v>
          </cell>
          <cell r="Q176">
            <v>2742.5600000000004</v>
          </cell>
          <cell r="U176">
            <v>137.55450208549999</v>
          </cell>
          <cell r="V176">
            <v>308.40999999999997</v>
          </cell>
          <cell r="AJ176">
            <v>4625.2121590962997</v>
          </cell>
          <cell r="AK176">
            <v>7512.09</v>
          </cell>
          <cell r="AO176">
            <v>338.21772869409995</v>
          </cell>
          <cell r="AP176">
            <v>340.36</v>
          </cell>
          <cell r="AT176">
            <v>9.2555925943999995</v>
          </cell>
          <cell r="AY176">
            <v>417.54734450400002</v>
          </cell>
          <cell r="AZ176">
            <v>211.03000000000003</v>
          </cell>
          <cell r="BD176">
            <v>1181.8696045464001</v>
          </cell>
          <cell r="BE176">
            <v>3957.19</v>
          </cell>
          <cell r="BI176">
            <v>3175.1507592691996</v>
          </cell>
          <cell r="BJ176">
            <v>53.150000000000006</v>
          </cell>
          <cell r="BN176">
            <v>967.3552259196</v>
          </cell>
          <cell r="BS176">
            <v>5.1264920998000001</v>
          </cell>
          <cell r="BX176">
            <v>1046.042762972</v>
          </cell>
          <cell r="BY176">
            <v>596.13</v>
          </cell>
        </row>
        <row r="177">
          <cell r="F177">
            <v>3439.0478235782002</v>
          </cell>
          <cell r="G177">
            <v>3672.5929970948991</v>
          </cell>
          <cell r="K177">
            <v>4615.9590278256001</v>
          </cell>
          <cell r="L177">
            <v>8848.5600000000013</v>
          </cell>
          <cell r="P177">
            <v>3222.0170735910001</v>
          </cell>
          <cell r="Q177">
            <v>2991.32</v>
          </cell>
          <cell r="U177">
            <v>258.26241045699999</v>
          </cell>
          <cell r="V177">
            <v>452.53399999999993</v>
          </cell>
          <cell r="AJ177">
            <v>7826.3256583870007</v>
          </cell>
          <cell r="AK177">
            <v>7492.0099999999993</v>
          </cell>
          <cell r="AO177">
            <v>715.06458107599997</v>
          </cell>
          <cell r="AP177">
            <v>745.83</v>
          </cell>
          <cell r="AT177">
            <v>22.007882392099997</v>
          </cell>
          <cell r="AY177">
            <v>627.99467099740002</v>
          </cell>
          <cell r="AZ177">
            <v>336.62</v>
          </cell>
          <cell r="BD177">
            <v>1871.1921622542</v>
          </cell>
          <cell r="BE177">
            <v>4634.84</v>
          </cell>
          <cell r="BI177">
            <v>5436.421229568401</v>
          </cell>
          <cell r="BJ177">
            <v>95.390000000000015</v>
          </cell>
          <cell r="BN177">
            <v>2032.2360589149002</v>
          </cell>
          <cell r="BX177">
            <v>1665.4110354376999</v>
          </cell>
          <cell r="BY177">
            <v>1536.74</v>
          </cell>
        </row>
        <row r="178">
          <cell r="F178">
            <v>3265.4448519038001</v>
          </cell>
          <cell r="G178">
            <v>4268.1198271700487</v>
          </cell>
          <cell r="K178">
            <v>3456.5882270609004</v>
          </cell>
          <cell r="L178">
            <v>6265.96</v>
          </cell>
          <cell r="P178">
            <v>2477.7600494393</v>
          </cell>
          <cell r="Q178">
            <v>2513.9700000000003</v>
          </cell>
          <cell r="U178">
            <v>92.392593131200002</v>
          </cell>
          <cell r="V178">
            <v>343</v>
          </cell>
          <cell r="AJ178">
            <v>6014.3289809801008</v>
          </cell>
          <cell r="AK178">
            <v>5060.13</v>
          </cell>
          <cell r="AY178">
            <v>487.24896871549993</v>
          </cell>
          <cell r="AZ178">
            <v>269.74</v>
          </cell>
          <cell r="BD178">
            <v>1087.6988735141001</v>
          </cell>
          <cell r="BE178">
            <v>5808.32</v>
          </cell>
          <cell r="BI178">
            <v>3856.2199957740004</v>
          </cell>
          <cell r="BJ178">
            <v>69.539999999999992</v>
          </cell>
          <cell r="BN178">
            <v>956.13603380799998</v>
          </cell>
          <cell r="BS178">
            <v>5.8494618772000004</v>
          </cell>
          <cell r="BX178">
            <v>1067.0619450619999</v>
          </cell>
          <cell r="BY178">
            <v>4292.3100000000004</v>
          </cell>
        </row>
        <row r="179">
          <cell r="F179">
            <v>2345.8918939355995</v>
          </cell>
          <cell r="G179">
            <v>2655.5433046862941</v>
          </cell>
          <cell r="K179">
            <v>3779.5321683587999</v>
          </cell>
          <cell r="L179">
            <v>6701.9940000000006</v>
          </cell>
          <cell r="P179">
            <v>2600.7066926991001</v>
          </cell>
          <cell r="Q179">
            <v>2550.64</v>
          </cell>
          <cell r="U179">
            <v>164.53117058330002</v>
          </cell>
          <cell r="V179">
            <v>331.61600000000004</v>
          </cell>
          <cell r="AJ179">
            <v>4420.6860740639004</v>
          </cell>
          <cell r="AK179">
            <v>6391.1799999999994</v>
          </cell>
          <cell r="AO179">
            <v>445.1484753698</v>
          </cell>
          <cell r="AP179">
            <v>486.68999999999994</v>
          </cell>
          <cell r="AT179">
            <v>14.016388783600002</v>
          </cell>
          <cell r="AY179">
            <v>436.24448342279993</v>
          </cell>
          <cell r="AZ179">
            <v>201.56</v>
          </cell>
          <cell r="BD179">
            <v>1264.3970038293999</v>
          </cell>
          <cell r="BE179">
            <v>4335.92</v>
          </cell>
          <cell r="BI179">
            <v>2584.4463513955998</v>
          </cell>
          <cell r="BJ179">
            <v>29.890000000000004</v>
          </cell>
          <cell r="BN179">
            <v>1112.2944186940001</v>
          </cell>
          <cell r="BS179">
            <v>5.1673031701000003</v>
          </cell>
          <cell r="BX179">
            <v>1060.8875588731999</v>
          </cell>
          <cell r="BY179">
            <v>1661.5099999999998</v>
          </cell>
        </row>
        <row r="180">
          <cell r="F180">
            <v>9062.2686058543986</v>
          </cell>
          <cell r="G180">
            <v>8963.1754508004433</v>
          </cell>
          <cell r="K180">
            <v>12459.366550297998</v>
          </cell>
          <cell r="L180">
            <v>14900.677999999998</v>
          </cell>
          <cell r="P180">
            <v>9872.0270479257997</v>
          </cell>
          <cell r="Q180">
            <v>9202.5700000000015</v>
          </cell>
          <cell r="U180">
            <v>673.74057452300008</v>
          </cell>
          <cell r="V180">
            <v>835.89600000000007</v>
          </cell>
          <cell r="AJ180">
            <v>24817.918123131996</v>
          </cell>
          <cell r="AK180">
            <v>21643.859999999997</v>
          </cell>
          <cell r="AO180">
            <v>1632.8585478552</v>
          </cell>
          <cell r="AP180">
            <v>1599.59</v>
          </cell>
          <cell r="AT180">
            <v>45.408088455199994</v>
          </cell>
          <cell r="AY180">
            <v>1868.7173370808</v>
          </cell>
          <cell r="AZ180">
            <v>908.88</v>
          </cell>
          <cell r="BD180">
            <v>6572.7673965211998</v>
          </cell>
          <cell r="BE180">
            <v>7531.3000000000011</v>
          </cell>
          <cell r="BI180">
            <v>15325.7193275928</v>
          </cell>
          <cell r="BJ180">
            <v>289.08</v>
          </cell>
          <cell r="BN180">
            <v>3042.4379902155997</v>
          </cell>
          <cell r="BX180">
            <v>3519.2408074371997</v>
          </cell>
          <cell r="BY180">
            <v>3191.5299999999997</v>
          </cell>
        </row>
        <row r="181">
          <cell r="F181">
            <v>3449.5815817061998</v>
          </cell>
          <cell r="G181">
            <v>4448.6225882767649</v>
          </cell>
          <cell r="K181">
            <v>4437.5799159666003</v>
          </cell>
          <cell r="L181">
            <v>7211.49</v>
          </cell>
          <cell r="P181">
            <v>3315.4391894043997</v>
          </cell>
          <cell r="Q181">
            <v>3252.8999999999996</v>
          </cell>
          <cell r="U181">
            <v>93.543196988800005</v>
          </cell>
          <cell r="V181">
            <v>313.21199999999999</v>
          </cell>
          <cell r="AJ181">
            <v>5295.3233391743997</v>
          </cell>
          <cell r="AK181">
            <v>4991.58</v>
          </cell>
          <cell r="AY181">
            <v>392.72647815570002</v>
          </cell>
          <cell r="AZ181">
            <v>245.36</v>
          </cell>
          <cell r="BD181">
            <v>1130.4783142284</v>
          </cell>
          <cell r="BE181">
            <v>2333.85</v>
          </cell>
          <cell r="BI181">
            <v>2831.2556322836003</v>
          </cell>
          <cell r="BJ181">
            <v>51.64</v>
          </cell>
          <cell r="BN181">
            <v>1032.9530791696002</v>
          </cell>
          <cell r="BS181">
            <v>5.9225544066999998</v>
          </cell>
          <cell r="BX181">
            <v>1075.7664375088</v>
          </cell>
          <cell r="BY181">
            <v>1605.6799999999998</v>
          </cell>
        </row>
        <row r="182">
          <cell r="F182">
            <v>3961.0021113794</v>
          </cell>
          <cell r="G182">
            <v>4423.3935337722523</v>
          </cell>
          <cell r="K182">
            <v>4574.9129382480005</v>
          </cell>
          <cell r="L182">
            <v>10864.407999999999</v>
          </cell>
          <cell r="P182">
            <v>4088.3829753394998</v>
          </cell>
          <cell r="Q182">
            <v>4025.8</v>
          </cell>
          <cell r="U182">
            <v>284.02485878670001</v>
          </cell>
          <cell r="V182">
            <v>475.37599999999998</v>
          </cell>
          <cell r="AJ182">
            <v>8537.8458770603011</v>
          </cell>
          <cell r="AK182">
            <v>11488.82</v>
          </cell>
          <cell r="AO182">
            <v>769.46809045579994</v>
          </cell>
          <cell r="AP182">
            <v>893.27</v>
          </cell>
          <cell r="AT182">
            <v>32.280774179200002</v>
          </cell>
          <cell r="AY182">
            <v>690.68430358939997</v>
          </cell>
          <cell r="AZ182">
            <v>412.03</v>
          </cell>
          <cell r="BD182">
            <v>2001.8465582351</v>
          </cell>
          <cell r="BE182">
            <v>3882.4</v>
          </cell>
          <cell r="BI182">
            <v>6342.2371806343999</v>
          </cell>
          <cell r="BJ182">
            <v>213.78</v>
          </cell>
          <cell r="BN182">
            <v>1799.3895548135997</v>
          </cell>
          <cell r="BX182">
            <v>1807.4547483584001</v>
          </cell>
          <cell r="BY182">
            <v>1847.53</v>
          </cell>
        </row>
        <row r="183">
          <cell r="F183">
            <v>1920.3178177569002</v>
          </cell>
          <cell r="G183">
            <v>2102.1695138284699</v>
          </cell>
          <cell r="K183">
            <v>3007.9957222069993</v>
          </cell>
          <cell r="L183">
            <v>6573.5439999999999</v>
          </cell>
          <cell r="P183">
            <v>1956.3431752832998</v>
          </cell>
          <cell r="Q183">
            <v>1881.5</v>
          </cell>
          <cell r="U183">
            <v>138.61955948790001</v>
          </cell>
          <cell r="V183">
            <v>339.28199999999998</v>
          </cell>
          <cell r="AJ183">
            <v>4077.6158375271998</v>
          </cell>
          <cell r="AK183">
            <v>4766.4199999999992</v>
          </cell>
          <cell r="AO183">
            <v>384.30003986669999</v>
          </cell>
          <cell r="AP183">
            <v>517.15</v>
          </cell>
          <cell r="AT183">
            <v>15.753187396800001</v>
          </cell>
          <cell r="AY183">
            <v>350.23120373679996</v>
          </cell>
          <cell r="AZ183">
            <v>180.72</v>
          </cell>
          <cell r="BD183">
            <v>1001.9006655421999</v>
          </cell>
          <cell r="BE183">
            <v>2928.25</v>
          </cell>
          <cell r="BI183">
            <v>2414.3004252064002</v>
          </cell>
          <cell r="BJ183">
            <v>1737.2800000000004</v>
          </cell>
          <cell r="BN183">
            <v>992.50157164279995</v>
          </cell>
          <cell r="BS183">
            <v>4.3609112439000004</v>
          </cell>
          <cell r="BX183">
            <v>787.69996534119991</v>
          </cell>
          <cell r="BY183">
            <v>340.41</v>
          </cell>
        </row>
        <row r="184">
          <cell r="F184">
            <v>3047.5348108539997</v>
          </cell>
          <cell r="G184">
            <v>2983.1156655812656</v>
          </cell>
          <cell r="K184">
            <v>4631.7638859787012</v>
          </cell>
          <cell r="L184">
            <v>7919.5160000000005</v>
          </cell>
          <cell r="P184">
            <v>3326.9210696277</v>
          </cell>
          <cell r="Q184">
            <v>3330.38</v>
          </cell>
          <cell r="U184">
            <v>245.05984877649999</v>
          </cell>
          <cell r="V184">
            <v>395.83199999999999</v>
          </cell>
          <cell r="AJ184">
            <v>7598.0690564949</v>
          </cell>
          <cell r="AK184">
            <v>7081.0099999999993</v>
          </cell>
          <cell r="AO184">
            <v>663.10044728039998</v>
          </cell>
          <cell r="AP184">
            <v>632.30999999999995</v>
          </cell>
          <cell r="AT184">
            <v>20.887468254399998</v>
          </cell>
          <cell r="AY184">
            <v>595.88067152420001</v>
          </cell>
          <cell r="AZ184">
            <v>319.44</v>
          </cell>
          <cell r="BD184">
            <v>1625.9276865787997</v>
          </cell>
          <cell r="BE184">
            <v>3322.53</v>
          </cell>
          <cell r="BI184">
            <v>5548.2660482859992</v>
          </cell>
          <cell r="BJ184">
            <v>316.21000000000004</v>
          </cell>
          <cell r="BN184">
            <v>1183.4462341272001</v>
          </cell>
          <cell r="BX184">
            <v>1622.0129173252001</v>
          </cell>
          <cell r="BY184">
            <v>586.18000000000006</v>
          </cell>
        </row>
        <row r="185">
          <cell r="F185">
            <v>1853.1590957684</v>
          </cell>
          <cell r="G185">
            <v>2203.6387992821969</v>
          </cell>
          <cell r="K185">
            <v>2011.0814083732002</v>
          </cell>
          <cell r="L185">
            <v>3659.9180000000001</v>
          </cell>
          <cell r="P185">
            <v>1767.5581638836002</v>
          </cell>
          <cell r="Q185">
            <v>1677.08</v>
          </cell>
          <cell r="U185">
            <v>113.45392443679998</v>
          </cell>
          <cell r="V185">
            <v>227.57799999999997</v>
          </cell>
          <cell r="AJ185">
            <v>3864.2602448327998</v>
          </cell>
          <cell r="AK185">
            <v>3825.5899999999997</v>
          </cell>
          <cell r="AO185">
            <v>287.75731115100001</v>
          </cell>
          <cell r="AP185">
            <v>349.38</v>
          </cell>
          <cell r="AT185">
            <v>10.680369600000001</v>
          </cell>
          <cell r="AY185">
            <v>316.4184622226</v>
          </cell>
          <cell r="AZ185">
            <v>205.6</v>
          </cell>
          <cell r="BD185">
            <v>770.15867612039995</v>
          </cell>
          <cell r="BE185">
            <v>1751.29</v>
          </cell>
          <cell r="BI185">
            <v>3021.1529868560001</v>
          </cell>
          <cell r="BJ185">
            <v>48.129999999999995</v>
          </cell>
          <cell r="BN185">
            <v>548.00538391999999</v>
          </cell>
          <cell r="BS185">
            <v>3.9363304113999997</v>
          </cell>
          <cell r="BX185">
            <v>811.33762961599996</v>
          </cell>
          <cell r="BY185">
            <v>792.91</v>
          </cell>
        </row>
        <row r="186">
          <cell r="F186">
            <v>1941.7707236812</v>
          </cell>
          <cell r="G186">
            <v>1921.1121858121169</v>
          </cell>
          <cell r="K186">
            <v>3679.9887464684998</v>
          </cell>
          <cell r="L186">
            <v>12750.158000000001</v>
          </cell>
          <cell r="P186">
            <v>2071.6922984994003</v>
          </cell>
          <cell r="Q186">
            <v>2101.5300000000002</v>
          </cell>
          <cell r="U186">
            <v>137.85646572820002</v>
          </cell>
          <cell r="V186">
            <v>322.952</v>
          </cell>
          <cell r="AJ186">
            <v>4973.6914614578991</v>
          </cell>
          <cell r="AK186">
            <v>5755.46</v>
          </cell>
          <cell r="AO186">
            <v>339.2954913959</v>
          </cell>
          <cell r="AP186">
            <v>307.95</v>
          </cell>
          <cell r="AT186">
            <v>9.2951925648000007</v>
          </cell>
          <cell r="AY186">
            <v>413.21881793019998</v>
          </cell>
          <cell r="AZ186">
            <v>225.13000000000002</v>
          </cell>
          <cell r="BD186">
            <v>1184.7369722018</v>
          </cell>
          <cell r="BE186">
            <v>3668.11</v>
          </cell>
          <cell r="BI186">
            <v>3215.7192371759998</v>
          </cell>
          <cell r="BJ186">
            <v>50.230000000000004</v>
          </cell>
          <cell r="BN186">
            <v>1096.6936260232001</v>
          </cell>
          <cell r="BS186">
            <v>5.1432735645000003</v>
          </cell>
          <cell r="BX186">
            <v>1050.217562824</v>
          </cell>
          <cell r="BY186">
            <v>554.68000000000006</v>
          </cell>
        </row>
        <row r="187">
          <cell r="F187">
            <v>1913.6718415408002</v>
          </cell>
          <cell r="G187">
            <v>2004.9901056840663</v>
          </cell>
          <cell r="K187">
            <v>3056.1539797463001</v>
          </cell>
          <cell r="L187">
            <v>5411.2379999999994</v>
          </cell>
          <cell r="P187">
            <v>1840.1342624202998</v>
          </cell>
          <cell r="Q187">
            <v>1741.51</v>
          </cell>
          <cell r="U187">
            <v>181.758610409</v>
          </cell>
          <cell r="V187">
            <v>376.36799999999999</v>
          </cell>
          <cell r="AJ187">
            <v>4157.6842997898993</v>
          </cell>
          <cell r="AK187">
            <v>6077.119999999999</v>
          </cell>
          <cell r="AO187">
            <v>568.01928483860002</v>
          </cell>
          <cell r="AP187">
            <v>914.94999999999993</v>
          </cell>
          <cell r="AT187">
            <v>21.161983067999998</v>
          </cell>
          <cell r="AY187">
            <v>1027.4466404135001</v>
          </cell>
          <cell r="AZ187">
            <v>530.94000000000005</v>
          </cell>
          <cell r="BD187">
            <v>1081.572249675</v>
          </cell>
          <cell r="BE187">
            <v>1639.8899999999999</v>
          </cell>
          <cell r="BI187">
            <v>2489.0632203184005</v>
          </cell>
          <cell r="BJ187">
            <v>1819.6699999999996</v>
          </cell>
          <cell r="BN187">
            <v>863.55564063679992</v>
          </cell>
          <cell r="BS187">
            <v>4.6877628289000004</v>
          </cell>
          <cell r="BT187">
            <v>59.6</v>
          </cell>
          <cell r="BX187">
            <v>893.18041693199996</v>
          </cell>
          <cell r="BY187">
            <v>635.57000000000005</v>
          </cell>
        </row>
        <row r="188">
          <cell r="F188">
            <v>1878.0279279880999</v>
          </cell>
          <cell r="G188">
            <v>1814.2342722017524</v>
          </cell>
          <cell r="K188">
            <v>3416.0704647343996</v>
          </cell>
          <cell r="L188">
            <v>7522.655999999999</v>
          </cell>
          <cell r="P188">
            <v>1992.4186202764001</v>
          </cell>
          <cell r="Q188">
            <v>2012</v>
          </cell>
          <cell r="U188">
            <v>189.0697304354</v>
          </cell>
          <cell r="V188">
            <v>430.54400000000004</v>
          </cell>
          <cell r="AJ188">
            <v>4983.4076623291003</v>
          </cell>
          <cell r="AK188">
            <v>5431.56</v>
          </cell>
          <cell r="AO188">
            <v>612.67828354619996</v>
          </cell>
          <cell r="AP188">
            <v>698.09</v>
          </cell>
          <cell r="AT188">
            <v>23.207981432</v>
          </cell>
          <cell r="AY188">
            <v>412.75411964159997</v>
          </cell>
          <cell r="AZ188">
            <v>213.01</v>
          </cell>
          <cell r="BD188">
            <v>1172.1787576058</v>
          </cell>
          <cell r="BE188">
            <v>1850.92</v>
          </cell>
          <cell r="BI188">
            <v>3402.5887851456</v>
          </cell>
          <cell r="BJ188">
            <v>60.59</v>
          </cell>
          <cell r="BN188">
            <v>970.18242599519999</v>
          </cell>
          <cell r="BS188">
            <v>5.1387402357000003</v>
          </cell>
          <cell r="BX188">
            <v>1039.8063702912002</v>
          </cell>
          <cell r="BY188">
            <v>879.16000000000008</v>
          </cell>
        </row>
        <row r="189">
          <cell r="F189">
            <v>3290.4578349854005</v>
          </cell>
          <cell r="G189">
            <v>3722.8582491492684</v>
          </cell>
          <cell r="K189">
            <v>5149.215202318599</v>
          </cell>
          <cell r="L189">
            <v>8421.4560000000001</v>
          </cell>
          <cell r="P189">
            <v>3438.0325281950004</v>
          </cell>
          <cell r="Q189">
            <v>3196.4900000000002</v>
          </cell>
          <cell r="U189">
            <v>205.34503190620001</v>
          </cell>
          <cell r="V189">
            <v>413.31399999999996</v>
          </cell>
          <cell r="AJ189">
            <v>7203.4392246137995</v>
          </cell>
          <cell r="AK189">
            <v>7096.89</v>
          </cell>
          <cell r="AO189">
            <v>513.76933349549995</v>
          </cell>
          <cell r="AP189">
            <v>510.26</v>
          </cell>
          <cell r="AT189">
            <v>20.761583388399998</v>
          </cell>
          <cell r="AY189">
            <v>623.10962995969999</v>
          </cell>
          <cell r="AZ189">
            <v>393.71</v>
          </cell>
          <cell r="BD189">
            <v>1790.5289896773002</v>
          </cell>
          <cell r="BE189">
            <v>2261.0499999999997</v>
          </cell>
          <cell r="BI189">
            <v>4810.4440387604</v>
          </cell>
          <cell r="BJ189">
            <v>15036.309999999998</v>
          </cell>
          <cell r="BN189">
            <v>1322.0051889256001</v>
          </cell>
          <cell r="BS189">
            <v>7.6554863170999994</v>
          </cell>
          <cell r="BX189">
            <v>1591.9460719835997</v>
          </cell>
          <cell r="BY189">
            <v>602.5</v>
          </cell>
        </row>
        <row r="190">
          <cell r="F190">
            <v>1986.8773687231999</v>
          </cell>
          <cell r="G190">
            <v>1883.1545939509836</v>
          </cell>
          <cell r="K190">
            <v>4298.3355972001</v>
          </cell>
          <cell r="L190">
            <v>7730.7919999999995</v>
          </cell>
          <cell r="P190">
            <v>2040.4959574841</v>
          </cell>
          <cell r="Q190">
            <v>1855.6899999999998</v>
          </cell>
          <cell r="U190">
            <v>202.6165958819</v>
          </cell>
          <cell r="V190">
            <v>406.87</v>
          </cell>
          <cell r="AJ190">
            <v>4695.2737672081003</v>
          </cell>
          <cell r="AK190">
            <v>7073.4400000000005</v>
          </cell>
          <cell r="AO190">
            <v>617.41406156730011</v>
          </cell>
          <cell r="AP190">
            <v>713.63</v>
          </cell>
          <cell r="AT190">
            <v>23.589981129999998</v>
          </cell>
          <cell r="AY190">
            <v>414.26341763559992</v>
          </cell>
          <cell r="AZ190">
            <v>254.59</v>
          </cell>
          <cell r="BD190">
            <v>1191.7700191925999</v>
          </cell>
          <cell r="BE190">
            <v>4519.9799999999996</v>
          </cell>
          <cell r="BI190">
            <v>2835.2139735820001</v>
          </cell>
          <cell r="BJ190">
            <v>44.800000000000004</v>
          </cell>
          <cell r="BN190">
            <v>1052.0019735820001</v>
          </cell>
          <cell r="BS190">
            <v>5.2171883154000005</v>
          </cell>
          <cell r="BX190">
            <v>1061.439966034</v>
          </cell>
          <cell r="BY190">
            <v>563.97</v>
          </cell>
        </row>
        <row r="191">
          <cell r="F191">
            <v>1949.6130943556</v>
          </cell>
          <cell r="G191">
            <v>2298.2947273752307</v>
          </cell>
          <cell r="K191">
            <v>2945.7512322302</v>
          </cell>
          <cell r="L191">
            <v>5257.8360000000002</v>
          </cell>
          <cell r="P191">
            <v>1690.5643046309997</v>
          </cell>
          <cell r="Q191">
            <v>1744.4299999999998</v>
          </cell>
          <cell r="U191">
            <v>68.550990945599992</v>
          </cell>
          <cell r="V191">
            <v>302.52199999999999</v>
          </cell>
          <cell r="AJ191">
            <v>3576.9325523801999</v>
          </cell>
          <cell r="AK191">
            <v>3618.91</v>
          </cell>
          <cell r="AY191">
            <v>1011.9189597497</v>
          </cell>
          <cell r="AZ191">
            <v>516.35</v>
          </cell>
          <cell r="BD191">
            <v>975.95451994179996</v>
          </cell>
          <cell r="BE191">
            <v>1488.5099999999998</v>
          </cell>
          <cell r="BI191">
            <v>2574.4535717868002</v>
          </cell>
          <cell r="BJ191">
            <v>58.24</v>
          </cell>
          <cell r="BN191">
            <v>913.00843134800016</v>
          </cell>
          <cell r="BS191">
            <v>4.3327705212999996</v>
          </cell>
          <cell r="BX191">
            <v>791.53955924759998</v>
          </cell>
          <cell r="BY191">
            <v>1095.6100000000001</v>
          </cell>
        </row>
        <row r="192">
          <cell r="F192">
            <v>8897.1470343145993</v>
          </cell>
          <cell r="G192">
            <v>6521.4904474063569</v>
          </cell>
          <cell r="K192">
            <v>13878.5943086431</v>
          </cell>
          <cell r="L192">
            <v>15152.408000000001</v>
          </cell>
          <cell r="P192">
            <v>10384.0693504888</v>
          </cell>
          <cell r="Q192">
            <v>10097.040000000001</v>
          </cell>
          <cell r="U192">
            <v>787.20228601770009</v>
          </cell>
          <cell r="V192">
            <v>684.12400000000002</v>
          </cell>
          <cell r="AJ192">
            <v>25326.590215156102</v>
          </cell>
          <cell r="AK192">
            <v>19036.57</v>
          </cell>
          <cell r="AO192">
            <v>1326.5979411167002</v>
          </cell>
          <cell r="AP192">
            <v>1180.54</v>
          </cell>
          <cell r="AT192">
            <v>46.130120726500003</v>
          </cell>
          <cell r="AU192">
            <v>147.47999999999999</v>
          </cell>
          <cell r="AY192">
            <v>1974.2912055713</v>
          </cell>
          <cell r="AZ192">
            <v>1177.79</v>
          </cell>
          <cell r="BD192">
            <v>5891.4439852603</v>
          </cell>
          <cell r="BE192">
            <v>3313.8300000000004</v>
          </cell>
          <cell r="BI192">
            <v>23408.8679427565</v>
          </cell>
          <cell r="BJ192">
            <v>1824.0500000000002</v>
          </cell>
          <cell r="BN192">
            <v>3090.4308153869006</v>
          </cell>
          <cell r="BX192">
            <v>3643.9447115493999</v>
          </cell>
          <cell r="BY192">
            <v>3009.65</v>
          </cell>
        </row>
        <row r="193">
          <cell r="F193">
            <v>5582.5453344129</v>
          </cell>
          <cell r="G193">
            <v>5435.4178911428207</v>
          </cell>
          <cell r="K193">
            <v>9105.7317677638002</v>
          </cell>
          <cell r="L193">
            <v>13092.701999999999</v>
          </cell>
          <cell r="P193">
            <v>6101.4588782183</v>
          </cell>
          <cell r="Q193">
            <v>5497.1100000000006</v>
          </cell>
          <cell r="U193">
            <v>481.77296471479997</v>
          </cell>
          <cell r="V193">
            <v>422.97800000000001</v>
          </cell>
          <cell r="AF193">
            <v>459.63</v>
          </cell>
          <cell r="AJ193">
            <v>15070.0357793167</v>
          </cell>
          <cell r="AK193">
            <v>11363.140000000001</v>
          </cell>
          <cell r="AO193">
            <v>802.36701938930014</v>
          </cell>
          <cell r="AP193">
            <v>728.83999999999992</v>
          </cell>
          <cell r="AT193">
            <v>27.367774737999998</v>
          </cell>
          <cell r="AY193">
            <v>1232.1327103573999</v>
          </cell>
          <cell r="BD193">
            <v>3658.2599001638</v>
          </cell>
          <cell r="BE193">
            <v>3207.62</v>
          </cell>
          <cell r="BI193">
            <v>12714.348380912801</v>
          </cell>
          <cell r="BJ193">
            <v>317.40999999999997</v>
          </cell>
          <cell r="BN193">
            <v>2039.2182049291996</v>
          </cell>
          <cell r="BX193">
            <v>2121.3412358236001</v>
          </cell>
          <cell r="BY193">
            <v>1418.79</v>
          </cell>
        </row>
        <row r="194">
          <cell r="F194">
            <v>5761.5854086777999</v>
          </cell>
          <cell r="G194">
            <v>5789.1901877018627</v>
          </cell>
          <cell r="K194">
            <v>8210.3862640977004</v>
          </cell>
          <cell r="L194">
            <v>12517.462</v>
          </cell>
          <cell r="P194">
            <v>6419.9941489345001</v>
          </cell>
          <cell r="Q194">
            <v>5802.02</v>
          </cell>
          <cell r="U194">
            <v>484.08927784969995</v>
          </cell>
          <cell r="V194">
            <v>422.35</v>
          </cell>
          <cell r="AF194">
            <v>456.54999999999995</v>
          </cell>
          <cell r="AJ194">
            <v>15096.144127888299</v>
          </cell>
          <cell r="AK194">
            <v>10689.51</v>
          </cell>
          <cell r="AO194">
            <v>806.24200898970003</v>
          </cell>
          <cell r="AP194">
            <v>729.67000000000007</v>
          </cell>
          <cell r="AT194">
            <v>27.503263486399998</v>
          </cell>
          <cell r="AY194">
            <v>1222.8237682258</v>
          </cell>
          <cell r="BD194">
            <v>3659.1453080123997</v>
          </cell>
          <cell r="BE194">
            <v>3633.9300000000003</v>
          </cell>
          <cell r="BI194">
            <v>13339.453626095999</v>
          </cell>
          <cell r="BJ194">
            <v>9240.82</v>
          </cell>
          <cell r="BN194">
            <v>2090.3050765344001</v>
          </cell>
          <cell r="BX194">
            <v>2117.8083400207997</v>
          </cell>
          <cell r="BY194">
            <v>1570.6200000000001</v>
          </cell>
        </row>
        <row r="195">
          <cell r="F195">
            <v>8847.0879542973998</v>
          </cell>
          <cell r="G195">
            <v>9771.8479332169227</v>
          </cell>
          <cell r="K195">
            <v>13559.887388809899</v>
          </cell>
          <cell r="L195">
            <v>24652.972000000002</v>
          </cell>
          <cell r="P195">
            <v>10470.4152022611</v>
          </cell>
          <cell r="Q195">
            <v>10095.48</v>
          </cell>
          <cell r="U195">
            <v>765.41154683069999</v>
          </cell>
          <cell r="V195">
            <v>641.67599999999993</v>
          </cell>
          <cell r="AF195">
            <v>439.38</v>
          </cell>
          <cell r="AJ195">
            <v>24555.750045706503</v>
          </cell>
          <cell r="AK195">
            <v>34436.21</v>
          </cell>
          <cell r="AO195">
            <v>1293.1521567891</v>
          </cell>
          <cell r="AP195">
            <v>1170.9399999999998</v>
          </cell>
          <cell r="AT195">
            <v>44.959255360000007</v>
          </cell>
          <cell r="AY195">
            <v>1949.4283975757999</v>
          </cell>
          <cell r="BD195">
            <v>6262.9844762956</v>
          </cell>
          <cell r="BE195">
            <v>2988.9500000000003</v>
          </cell>
          <cell r="BI195">
            <v>22278.536783241601</v>
          </cell>
          <cell r="BJ195">
            <v>301.34000000000003</v>
          </cell>
          <cell r="BN195">
            <v>3304.6894300304002</v>
          </cell>
          <cell r="BX195">
            <v>3529.496188992</v>
          </cell>
          <cell r="BY195">
            <v>1365.83</v>
          </cell>
        </row>
        <row r="196">
          <cell r="F196">
            <v>5547.9979060815003</v>
          </cell>
          <cell r="G196">
            <v>4340.2382871082909</v>
          </cell>
          <cell r="K196">
            <v>9591.3641584145007</v>
          </cell>
          <cell r="L196">
            <v>13372.546000000002</v>
          </cell>
          <cell r="P196">
            <v>6204.7972265167</v>
          </cell>
          <cell r="Q196">
            <v>5724.5</v>
          </cell>
          <cell r="U196">
            <v>482.68952966159998</v>
          </cell>
          <cell r="V196">
            <v>439.99599999999998</v>
          </cell>
          <cell r="AJ196">
            <v>15070.9505816866</v>
          </cell>
          <cell r="AK196">
            <v>17712.419999999998</v>
          </cell>
          <cell r="AO196">
            <v>803.9875644361</v>
          </cell>
          <cell r="AP196">
            <v>727.71</v>
          </cell>
          <cell r="AT196">
            <v>27.432567737999999</v>
          </cell>
          <cell r="AY196">
            <v>1219.3705267124997</v>
          </cell>
          <cell r="AZ196">
            <v>748.56</v>
          </cell>
          <cell r="BD196">
            <v>3210.1684230363003</v>
          </cell>
          <cell r="BE196">
            <v>2544.5499999999997</v>
          </cell>
          <cell r="BI196">
            <v>12754.0660825416</v>
          </cell>
          <cell r="BJ196">
            <v>158.71</v>
          </cell>
          <cell r="BN196">
            <v>2015.9627033912002</v>
          </cell>
          <cell r="BX196">
            <v>2125.6826804235998</v>
          </cell>
          <cell r="BY196">
            <v>2405.2300000000005</v>
          </cell>
        </row>
        <row r="197">
          <cell r="F197">
            <v>5831.4904854274</v>
          </cell>
          <cell r="G197">
            <v>5621.6952507920414</v>
          </cell>
          <cell r="K197">
            <v>8931.0919572087005</v>
          </cell>
          <cell r="L197">
            <v>13073.745999999999</v>
          </cell>
          <cell r="P197">
            <v>6354.5218603487001</v>
          </cell>
          <cell r="Q197">
            <v>6144.46</v>
          </cell>
          <cell r="U197">
            <v>503.97991547790002</v>
          </cell>
          <cell r="V197">
            <v>416.28</v>
          </cell>
          <cell r="AF197">
            <v>456.46</v>
          </cell>
          <cell r="AJ197">
            <v>16192.331496606101</v>
          </cell>
          <cell r="AK197">
            <v>11065.54</v>
          </cell>
          <cell r="AO197">
            <v>859.11969474110003</v>
          </cell>
          <cell r="AP197">
            <v>1033.99</v>
          </cell>
          <cell r="AT197">
            <v>29.305596312399999</v>
          </cell>
          <cell r="AY197">
            <v>1286.8902497746001</v>
          </cell>
          <cell r="AZ197">
            <v>790.88</v>
          </cell>
          <cell r="BD197">
            <v>3788.8195546592001</v>
          </cell>
          <cell r="BE197">
            <v>2793.3799999999997</v>
          </cell>
          <cell r="BI197">
            <v>14902.608706438001</v>
          </cell>
          <cell r="BJ197">
            <v>18096.099999999999</v>
          </cell>
          <cell r="BN197">
            <v>2110.1032483436002</v>
          </cell>
          <cell r="BX197">
            <v>2285.9468262179998</v>
          </cell>
          <cell r="BY197">
            <v>912.06</v>
          </cell>
        </row>
        <row r="198">
          <cell r="F198">
            <v>8954.9147613660007</v>
          </cell>
          <cell r="G198">
            <v>10430.446316785288</v>
          </cell>
          <cell r="K198">
            <v>14975.8755469359</v>
          </cell>
          <cell r="L198">
            <v>26447.57</v>
          </cell>
          <cell r="P198">
            <v>9177.6557479474995</v>
          </cell>
          <cell r="Q198">
            <v>8422.130000000001</v>
          </cell>
          <cell r="U198">
            <v>731.36986072249999</v>
          </cell>
          <cell r="V198">
            <v>711.97</v>
          </cell>
          <cell r="AJ198">
            <v>23185.961129343901</v>
          </cell>
          <cell r="AK198">
            <v>16658.539999999997</v>
          </cell>
          <cell r="AO198">
            <v>1078.6994566989001</v>
          </cell>
          <cell r="AP198">
            <v>885.49</v>
          </cell>
          <cell r="AT198">
            <v>21.714980828800002</v>
          </cell>
          <cell r="AY198">
            <v>1882.1358223201</v>
          </cell>
          <cell r="AZ198">
            <v>1078.04</v>
          </cell>
          <cell r="BD198">
            <v>5873.9846335825996</v>
          </cell>
          <cell r="BE198">
            <v>4853.1200000000008</v>
          </cell>
          <cell r="BI198">
            <v>17179.395091275201</v>
          </cell>
          <cell r="BJ198">
            <v>259.5</v>
          </cell>
          <cell r="BN198">
            <v>2986.7408200959999</v>
          </cell>
          <cell r="BS198">
            <v>2.8827812407</v>
          </cell>
          <cell r="BX198">
            <v>2930.0697797792</v>
          </cell>
          <cell r="BY198">
            <v>2466.4700000000003</v>
          </cell>
        </row>
        <row r="199">
          <cell r="F199">
            <v>9868.8519230798011</v>
          </cell>
          <cell r="G199">
            <v>12082.231885112995</v>
          </cell>
          <cell r="K199">
            <v>12887.5526788354</v>
          </cell>
          <cell r="L199">
            <v>21682.498</v>
          </cell>
          <cell r="P199">
            <v>10099.9521195946</v>
          </cell>
          <cell r="Q199">
            <v>9254.4</v>
          </cell>
          <cell r="U199">
            <v>868.36752592479991</v>
          </cell>
          <cell r="V199">
            <v>791.63599999999997</v>
          </cell>
          <cell r="AJ199">
            <v>24222.658361259302</v>
          </cell>
          <cell r="AK199">
            <v>17244.160000000003</v>
          </cell>
          <cell r="AO199">
            <v>1496.2821886047</v>
          </cell>
          <cell r="AP199">
            <v>1993.55</v>
          </cell>
          <cell r="AT199">
            <v>45.08895274759999</v>
          </cell>
          <cell r="AY199">
            <v>1929.7078500808002</v>
          </cell>
          <cell r="AZ199">
            <v>1049.0899999999999</v>
          </cell>
          <cell r="BD199">
            <v>6688.1398181847999</v>
          </cell>
          <cell r="BE199">
            <v>7803.31</v>
          </cell>
          <cell r="BI199">
            <v>18124.574886842802</v>
          </cell>
          <cell r="BJ199">
            <v>2747.67</v>
          </cell>
          <cell r="BN199">
            <v>3449.0760164044</v>
          </cell>
          <cell r="BT199">
            <v>59.6</v>
          </cell>
          <cell r="BX199">
            <v>3156.0175973023997</v>
          </cell>
          <cell r="BY199">
            <v>3037.29</v>
          </cell>
        </row>
        <row r="200">
          <cell r="F200">
            <v>15459.6687508755</v>
          </cell>
          <cell r="G200">
            <v>19230.451048614075</v>
          </cell>
          <cell r="K200">
            <v>21469.995313044798</v>
          </cell>
          <cell r="L200">
            <v>25742.825999999997</v>
          </cell>
          <cell r="P200">
            <v>12043.5098025927</v>
          </cell>
          <cell r="Q200">
            <v>11037.43</v>
          </cell>
          <cell r="U200">
            <v>927.97425015069996</v>
          </cell>
          <cell r="V200">
            <v>659.26800000000003</v>
          </cell>
          <cell r="Z200">
            <v>14653.507589778699</v>
          </cell>
          <cell r="AA200">
            <v>20681.2</v>
          </cell>
          <cell r="AE200">
            <v>1771.2935181369999</v>
          </cell>
          <cell r="AF200">
            <v>1169.94</v>
          </cell>
          <cell r="AJ200">
            <v>30019.6943776964</v>
          </cell>
          <cell r="AK200">
            <v>22984.82</v>
          </cell>
          <cell r="AO200">
            <v>1241.5437078520001</v>
          </cell>
          <cell r="AP200">
            <v>771.57000000000016</v>
          </cell>
          <cell r="AT200">
            <v>28.135880264199997</v>
          </cell>
          <cell r="AU200">
            <v>147.47999999999999</v>
          </cell>
          <cell r="AY200">
            <v>2376.8639565460999</v>
          </cell>
          <cell r="AZ200">
            <v>1321.38</v>
          </cell>
          <cell r="BD200">
            <v>5340.3887427884001</v>
          </cell>
          <cell r="BE200">
            <v>6691.43</v>
          </cell>
          <cell r="BI200">
            <v>19214.541284959902</v>
          </cell>
          <cell r="BJ200">
            <v>5415.04</v>
          </cell>
          <cell r="BN200">
            <v>2475.6624971119004</v>
          </cell>
          <cell r="BX200">
            <v>3488.4402833488998</v>
          </cell>
          <cell r="BY200">
            <v>3658.54</v>
          </cell>
          <cell r="CC200">
            <v>4489.3807152132995</v>
          </cell>
          <cell r="CD200">
            <v>4469.26</v>
          </cell>
        </row>
        <row r="201">
          <cell r="F201">
            <v>16119.012769314601</v>
          </cell>
          <cell r="G201">
            <v>20355.807922238459</v>
          </cell>
          <cell r="K201">
            <v>26175.540593289901</v>
          </cell>
          <cell r="L201">
            <v>32871.593999999997</v>
          </cell>
          <cell r="P201">
            <v>12164.4183537056</v>
          </cell>
          <cell r="Q201">
            <v>10906</v>
          </cell>
          <cell r="U201">
            <v>930.1017060910001</v>
          </cell>
          <cell r="V201">
            <v>655.85599999999988</v>
          </cell>
          <cell r="Z201">
            <v>14634.4296661303</v>
          </cell>
          <cell r="AA201">
            <v>21078.989999999998</v>
          </cell>
          <cell r="AE201">
            <v>1802.7033852361001</v>
          </cell>
          <cell r="AF201">
            <v>1167.71</v>
          </cell>
          <cell r="AJ201">
            <v>29265.9061570868</v>
          </cell>
          <cell r="AK201">
            <v>21405.210000000003</v>
          </cell>
          <cell r="AO201">
            <v>1244.3936901934001</v>
          </cell>
          <cell r="AP201">
            <v>815.26</v>
          </cell>
          <cell r="AT201">
            <v>28.196452452400003</v>
          </cell>
          <cell r="AY201">
            <v>2382.3843179767996</v>
          </cell>
          <cell r="BD201">
            <v>5071.917148829999</v>
          </cell>
          <cell r="BE201">
            <v>3360.94</v>
          </cell>
          <cell r="BI201">
            <v>15056.404954514001</v>
          </cell>
          <cell r="BJ201">
            <v>2695.31</v>
          </cell>
          <cell r="BN201">
            <v>2255.6433551292002</v>
          </cell>
          <cell r="BX201">
            <v>3496.2454880152</v>
          </cell>
          <cell r="BY201">
            <v>4257.4799999999996</v>
          </cell>
          <cell r="CC201">
            <v>4498.3618955627999</v>
          </cell>
          <cell r="CD201">
            <v>5204.9399999999996</v>
          </cell>
        </row>
        <row r="202">
          <cell r="F202">
            <v>11857.361574868</v>
          </cell>
          <cell r="G202">
            <v>11491.710900604063</v>
          </cell>
          <cell r="K202">
            <v>16399.642793979499</v>
          </cell>
          <cell r="L202">
            <v>22407.144</v>
          </cell>
          <cell r="P202">
            <v>13910.543763907201</v>
          </cell>
          <cell r="Q202">
            <v>12540.199999999999</v>
          </cell>
          <cell r="U202">
            <v>1048.8579367374</v>
          </cell>
          <cell r="V202">
            <v>901.6160000000001</v>
          </cell>
          <cell r="AF202">
            <v>501.36999999999995</v>
          </cell>
          <cell r="AJ202">
            <v>32605.435830288894</v>
          </cell>
          <cell r="AK202">
            <v>22368.54</v>
          </cell>
          <cell r="AO202">
            <v>1779.8887132378998</v>
          </cell>
          <cell r="AP202">
            <v>1581.17</v>
          </cell>
          <cell r="AT202">
            <v>59.595761761600002</v>
          </cell>
          <cell r="AU202">
            <v>147.47999999999999</v>
          </cell>
          <cell r="AY202">
            <v>2583.6268721237998</v>
          </cell>
          <cell r="AZ202">
            <v>1399.7</v>
          </cell>
          <cell r="BD202">
            <v>8993.2329309683992</v>
          </cell>
          <cell r="BE202">
            <v>6225.28</v>
          </cell>
          <cell r="BI202">
            <v>28545.650160965801</v>
          </cell>
          <cell r="BJ202">
            <v>12607.05</v>
          </cell>
          <cell r="BN202">
            <v>4171.6013973730005</v>
          </cell>
          <cell r="BX202">
            <v>4678.1528665249998</v>
          </cell>
          <cell r="BY202">
            <v>4056.9799999999996</v>
          </cell>
        </row>
        <row r="203">
          <cell r="F203">
            <v>5944.3579504165</v>
          </cell>
          <cell r="G203">
            <v>5945.4943406072907</v>
          </cell>
          <cell r="K203">
            <v>8383.1074817316021</v>
          </cell>
          <cell r="L203">
            <v>10020.442000000001</v>
          </cell>
          <cell r="P203">
            <v>5964.4513731189991</v>
          </cell>
          <cell r="Q203">
            <v>5386.4400000000005</v>
          </cell>
          <cell r="U203">
            <v>499.60776413499997</v>
          </cell>
          <cell r="V203">
            <v>463.01800000000003</v>
          </cell>
          <cell r="AF203">
            <v>462.73</v>
          </cell>
          <cell r="AJ203">
            <v>16052.6074298475</v>
          </cell>
          <cell r="AK203">
            <v>11578.42</v>
          </cell>
          <cell r="AO203">
            <v>817.65830152849992</v>
          </cell>
          <cell r="AP203">
            <v>729.19</v>
          </cell>
          <cell r="AT203">
            <v>28.989898262000001</v>
          </cell>
          <cell r="AY203">
            <v>1272.8448574445001</v>
          </cell>
          <cell r="AZ203">
            <v>771.91</v>
          </cell>
          <cell r="BD203">
            <v>3781.1718496804001</v>
          </cell>
          <cell r="BE203">
            <v>2729.55</v>
          </cell>
          <cell r="BI203">
            <v>14783.502104959998</v>
          </cell>
          <cell r="BJ203">
            <v>1567.45</v>
          </cell>
          <cell r="BN203">
            <v>2072.5911311584</v>
          </cell>
          <cell r="BX203">
            <v>2275.4998055435999</v>
          </cell>
          <cell r="BY203">
            <v>2348.96</v>
          </cell>
        </row>
        <row r="204">
          <cell r="F204">
            <v>5846.9542586912003</v>
          </cell>
          <cell r="G204">
            <v>6728.0540892708023</v>
          </cell>
          <cell r="K204">
            <v>11352.4049114584</v>
          </cell>
          <cell r="L204">
            <v>23430.743999999999</v>
          </cell>
          <cell r="P204">
            <v>7024.8325561265992</v>
          </cell>
          <cell r="Q204">
            <v>7002.72</v>
          </cell>
          <cell r="U204">
            <v>501.18057494740003</v>
          </cell>
          <cell r="V204">
            <v>421.45200000000006</v>
          </cell>
          <cell r="AF204">
            <v>481.21</v>
          </cell>
          <cell r="AJ204">
            <v>15736.806038157198</v>
          </cell>
          <cell r="AK204">
            <v>11402.14</v>
          </cell>
          <cell r="AO204">
            <v>819.7649792090001</v>
          </cell>
          <cell r="AP204">
            <v>732.63999999999987</v>
          </cell>
          <cell r="AT204">
            <v>29.058731599999998</v>
          </cell>
          <cell r="AY204">
            <v>1276.0878900888001</v>
          </cell>
          <cell r="AZ204">
            <v>773.9</v>
          </cell>
          <cell r="BD204">
            <v>3774.7034498366002</v>
          </cell>
          <cell r="BE204">
            <v>2214.3100000000004</v>
          </cell>
          <cell r="BI204">
            <v>11929.585633716</v>
          </cell>
          <cell r="BJ204">
            <v>848.65999999999985</v>
          </cell>
          <cell r="BN204">
            <v>1976.154019324</v>
          </cell>
          <cell r="BX204">
            <v>2281.2972572640001</v>
          </cell>
          <cell r="BY204">
            <v>1813.56</v>
          </cell>
        </row>
        <row r="205">
          <cell r="F205">
            <v>5786.6995686003002</v>
          </cell>
          <cell r="G205">
            <v>6326.0066307374454</v>
          </cell>
          <cell r="K205">
            <v>9333.2469373379008</v>
          </cell>
          <cell r="L205">
            <v>15915.804</v>
          </cell>
          <cell r="P205">
            <v>7190.9530861675994</v>
          </cell>
          <cell r="Q205">
            <v>6705.5300000000007</v>
          </cell>
          <cell r="U205">
            <v>496.47556290080001</v>
          </cell>
          <cell r="V205">
            <v>432.60799999999995</v>
          </cell>
          <cell r="AF205">
            <v>462.73</v>
          </cell>
          <cell r="AJ205">
            <v>15696.101706874502</v>
          </cell>
          <cell r="AK205">
            <v>11253.159999999998</v>
          </cell>
          <cell r="AO205">
            <v>827.19784497579997</v>
          </cell>
          <cell r="AP205">
            <v>731.7600000000001</v>
          </cell>
          <cell r="AT205">
            <v>28.758078080000001</v>
          </cell>
          <cell r="AY205">
            <v>1262.9541487577999</v>
          </cell>
          <cell r="AZ205">
            <v>765.95</v>
          </cell>
          <cell r="BD205">
            <v>3766.1045928795997</v>
          </cell>
          <cell r="BE205">
            <v>4076.53</v>
          </cell>
          <cell r="BI205">
            <v>13243.981147033599</v>
          </cell>
          <cell r="BJ205">
            <v>2084.8999999999996</v>
          </cell>
          <cell r="BN205">
            <v>2027.5836525184</v>
          </cell>
          <cell r="BX205">
            <v>2243.2836221056</v>
          </cell>
          <cell r="BY205">
            <v>1275.04</v>
          </cell>
        </row>
        <row r="206">
          <cell r="F206">
            <v>5775.1350882458</v>
          </cell>
          <cell r="G206">
            <v>6244.9048859982095</v>
          </cell>
          <cell r="K206">
            <v>10292.302866421298</v>
          </cell>
          <cell r="L206">
            <v>16316.036</v>
          </cell>
          <cell r="P206">
            <v>6286.7149865396996</v>
          </cell>
          <cell r="Q206">
            <v>5874.71</v>
          </cell>
          <cell r="U206">
            <v>497.08792630049999</v>
          </cell>
          <cell r="V206">
            <v>431.06399999999996</v>
          </cell>
          <cell r="AF206">
            <v>422.49</v>
          </cell>
          <cell r="AJ206">
            <v>15651.0136109099</v>
          </cell>
          <cell r="AK206">
            <v>20168.059999999998</v>
          </cell>
          <cell r="AO206">
            <v>825.49684218649998</v>
          </cell>
          <cell r="AP206">
            <v>731.84</v>
          </cell>
          <cell r="AT206">
            <v>28.699345301200001</v>
          </cell>
          <cell r="AY206">
            <v>1260.4795934774002</v>
          </cell>
          <cell r="AZ206">
            <v>764.53</v>
          </cell>
          <cell r="BD206">
            <v>3760.0957424220001</v>
          </cell>
          <cell r="BE206">
            <v>1387.11</v>
          </cell>
          <cell r="BI206">
            <v>13086.190536822001</v>
          </cell>
          <cell r="BJ206">
            <v>24227.77</v>
          </cell>
          <cell r="BN206">
            <v>2109.2881877424002</v>
          </cell>
          <cell r="BX206">
            <v>2252.7752219608001</v>
          </cell>
          <cell r="BY206">
            <v>997.63</v>
          </cell>
        </row>
        <row r="207">
          <cell r="F207">
            <v>3373.499882739</v>
          </cell>
          <cell r="G207">
            <v>3101.1254434895741</v>
          </cell>
          <cell r="K207">
            <v>5963.1136405344005</v>
          </cell>
          <cell r="L207">
            <v>8706.724000000002</v>
          </cell>
          <cell r="P207">
            <v>4376.9788267167996</v>
          </cell>
          <cell r="Q207">
            <v>4017.46</v>
          </cell>
          <cell r="U207">
            <v>318.79758940020002</v>
          </cell>
          <cell r="V207">
            <v>268.85399999999998</v>
          </cell>
          <cell r="AF207">
            <v>462.65</v>
          </cell>
          <cell r="AJ207">
            <v>10497.0445665486</v>
          </cell>
          <cell r="AK207">
            <v>7296.26</v>
          </cell>
          <cell r="AO207">
            <v>510.5976962181</v>
          </cell>
          <cell r="AP207">
            <v>449.34999999999997</v>
          </cell>
          <cell r="AT207">
            <v>18.842388466000003</v>
          </cell>
          <cell r="AY207">
            <v>837.68459230609983</v>
          </cell>
          <cell r="AZ207">
            <v>508.36</v>
          </cell>
          <cell r="BD207">
            <v>2273.2664249289001</v>
          </cell>
          <cell r="BE207">
            <v>1939.2599999999998</v>
          </cell>
          <cell r="BI207">
            <v>9815.9437864799984</v>
          </cell>
          <cell r="BJ207">
            <v>145.85</v>
          </cell>
          <cell r="BN207">
            <v>1186.9553220588</v>
          </cell>
          <cell r="BX207">
            <v>1413.0447917676001</v>
          </cell>
          <cell r="BY207">
            <v>865.18000000000006</v>
          </cell>
        </row>
        <row r="208">
          <cell r="F208">
            <v>5527.8264544696003</v>
          </cell>
          <cell r="G208">
            <v>5675.0031508469565</v>
          </cell>
          <cell r="K208">
            <v>8816.9891849235992</v>
          </cell>
          <cell r="L208">
            <v>15000.234000000002</v>
          </cell>
          <cell r="P208">
            <v>5681.3765374611994</v>
          </cell>
          <cell r="Q208">
            <v>5137.8900000000003</v>
          </cell>
          <cell r="U208">
            <v>475.74750240359998</v>
          </cell>
          <cell r="V208">
            <v>417.70799999999997</v>
          </cell>
          <cell r="AF208">
            <v>487.70000000000005</v>
          </cell>
          <cell r="AJ208">
            <v>14917.4866009652</v>
          </cell>
          <cell r="AK208">
            <v>12443.84</v>
          </cell>
          <cell r="AO208">
            <v>792.38645241560005</v>
          </cell>
          <cell r="AP208">
            <v>729.70999999999992</v>
          </cell>
          <cell r="AT208">
            <v>27.034815044000002</v>
          </cell>
          <cell r="AY208">
            <v>1216.7692516135999</v>
          </cell>
          <cell r="AZ208">
            <v>741.41</v>
          </cell>
          <cell r="BD208">
            <v>3596.1902297383999</v>
          </cell>
          <cell r="BE208">
            <v>2174.39</v>
          </cell>
          <cell r="BI208">
            <v>13028.932016028</v>
          </cell>
          <cell r="BJ208">
            <v>9251.17</v>
          </cell>
          <cell r="BN208">
            <v>2054.3530456240001</v>
          </cell>
          <cell r="BX208">
            <v>2081.3878606679996</v>
          </cell>
          <cell r="BY208">
            <v>1733.81</v>
          </cell>
        </row>
        <row r="209">
          <cell r="P209">
            <v>133.56134702530002</v>
          </cell>
          <cell r="Q209">
            <v>141.22000000000003</v>
          </cell>
          <cell r="AJ209">
            <v>23.070952034199998</v>
          </cell>
          <cell r="AK209">
            <v>127.82</v>
          </cell>
          <cell r="AY209">
            <v>91.327057010599987</v>
          </cell>
          <cell r="AZ209">
            <v>53.859999999999992</v>
          </cell>
          <cell r="BI209">
            <v>59.230645872000004</v>
          </cell>
        </row>
        <row r="210">
          <cell r="F210">
            <v>6274.2836960068007</v>
          </cell>
          <cell r="G210">
            <v>6387.1438102241045</v>
          </cell>
          <cell r="K210">
            <v>7498.9339956702006</v>
          </cell>
          <cell r="L210">
            <v>12206.457999999999</v>
          </cell>
          <cell r="P210">
            <v>7194.8263355831996</v>
          </cell>
          <cell r="Q210">
            <v>6692.81</v>
          </cell>
          <cell r="U210">
            <v>436.0315837962001</v>
          </cell>
          <cell r="V210">
            <v>445.19799999999998</v>
          </cell>
          <cell r="AJ210">
            <v>17246.216864360402</v>
          </cell>
          <cell r="AK210">
            <v>20574.32</v>
          </cell>
          <cell r="AO210">
            <v>1006.8812982178</v>
          </cell>
          <cell r="AP210">
            <v>937.79</v>
          </cell>
          <cell r="AT210">
            <v>33.099002890800001</v>
          </cell>
          <cell r="AY210">
            <v>1380.0330390074</v>
          </cell>
          <cell r="AZ210">
            <v>759.37</v>
          </cell>
          <cell r="BD210">
            <v>3705.3279870756</v>
          </cell>
          <cell r="BE210">
            <v>2847.8999999999996</v>
          </cell>
          <cell r="BI210">
            <v>11369.4609141152</v>
          </cell>
          <cell r="BJ210">
            <v>1230.1600000000003</v>
          </cell>
          <cell r="BN210">
            <v>1307.4045381244</v>
          </cell>
          <cell r="BT210">
            <v>59.66</v>
          </cell>
          <cell r="BX210">
            <v>2184.5306855864001</v>
          </cell>
          <cell r="BY210">
            <v>1939.9699999999998</v>
          </cell>
        </row>
        <row r="211">
          <cell r="F211">
            <v>3726.3067802033997</v>
          </cell>
          <cell r="G211">
            <v>4217.8651881378173</v>
          </cell>
          <cell r="K211">
            <v>4253.7079524557003</v>
          </cell>
          <cell r="L211">
            <v>6804.0980000000009</v>
          </cell>
          <cell r="P211">
            <v>3622.8190735216999</v>
          </cell>
          <cell r="Q211">
            <v>3236.09</v>
          </cell>
          <cell r="U211">
            <v>280.48677995650002</v>
          </cell>
          <cell r="V211">
            <v>459.71200000000005</v>
          </cell>
          <cell r="AJ211">
            <v>8691.5993902826995</v>
          </cell>
          <cell r="AK211">
            <v>8629.67</v>
          </cell>
          <cell r="AO211">
            <v>759.8576082597001</v>
          </cell>
          <cell r="AP211">
            <v>874.79</v>
          </cell>
          <cell r="AT211">
            <v>31.8677652776</v>
          </cell>
          <cell r="AY211">
            <v>699.71855986419996</v>
          </cell>
          <cell r="AZ211">
            <v>365.59</v>
          </cell>
          <cell r="BD211">
            <v>2196.445118656</v>
          </cell>
          <cell r="BE211">
            <v>2334.8199999999997</v>
          </cell>
          <cell r="BI211">
            <v>7211.0896087960009</v>
          </cell>
          <cell r="BJ211">
            <v>221.04000000000002</v>
          </cell>
          <cell r="BN211">
            <v>1203.1805962815999</v>
          </cell>
          <cell r="BX211">
            <v>1776.8805430696002</v>
          </cell>
          <cell r="BY211">
            <v>1519.6499999999999</v>
          </cell>
        </row>
        <row r="212">
          <cell r="F212">
            <v>733.36741210440005</v>
          </cell>
          <cell r="G212">
            <v>658.14511280188208</v>
          </cell>
          <cell r="K212">
            <v>1579.3827751649999</v>
          </cell>
          <cell r="L212">
            <v>3118.72</v>
          </cell>
          <cell r="P212">
            <v>1084.7490879612001</v>
          </cell>
          <cell r="Q212">
            <v>1073.83</v>
          </cell>
          <cell r="U212">
            <v>56.562591790799999</v>
          </cell>
          <cell r="V212">
            <v>110.84200000000001</v>
          </cell>
          <cell r="AJ212">
            <v>1315.7752515708</v>
          </cell>
          <cell r="AK212">
            <v>1434.55</v>
          </cell>
          <cell r="AO212">
            <v>151.88023645660002</v>
          </cell>
          <cell r="AP212">
            <v>269.54999999999995</v>
          </cell>
          <cell r="AT212">
            <v>5.1435958864</v>
          </cell>
          <cell r="AY212">
            <v>224.52768508359998</v>
          </cell>
          <cell r="AZ212">
            <v>233.82999999999998</v>
          </cell>
          <cell r="BD212">
            <v>337.29086152460002</v>
          </cell>
          <cell r="BE212">
            <v>381.34000000000009</v>
          </cell>
          <cell r="BI212">
            <v>925.55799999999999</v>
          </cell>
          <cell r="BJ212">
            <v>11.930000000000001</v>
          </cell>
          <cell r="BN212">
            <v>404.50320959839996</v>
          </cell>
          <cell r="BS212">
            <v>3.7980561512</v>
          </cell>
          <cell r="BX212">
            <v>430.21118903040002</v>
          </cell>
          <cell r="BY212">
            <v>344.26</v>
          </cell>
        </row>
        <row r="213">
          <cell r="F213">
            <v>4909.3046703704003</v>
          </cell>
          <cell r="G213">
            <v>5137.2250546593086</v>
          </cell>
          <cell r="K213">
            <v>9208.4161116023988</v>
          </cell>
          <cell r="L213">
            <v>16933.327999999998</v>
          </cell>
          <cell r="P213">
            <v>6042.9636858342001</v>
          </cell>
          <cell r="Q213">
            <v>5410.3600000000006</v>
          </cell>
          <cell r="U213">
            <v>405.83497788180006</v>
          </cell>
          <cell r="V213">
            <v>296.26799999999997</v>
          </cell>
          <cell r="AJ213">
            <v>11947.6270226986</v>
          </cell>
          <cell r="AK213">
            <v>12133.58</v>
          </cell>
          <cell r="AO213">
            <v>707.65811671020003</v>
          </cell>
          <cell r="AP213">
            <v>450.80000000000007</v>
          </cell>
          <cell r="AT213">
            <v>24.604580622</v>
          </cell>
          <cell r="AY213">
            <v>2673.3169777688004</v>
          </cell>
          <cell r="AZ213">
            <v>1832.1</v>
          </cell>
          <cell r="BD213">
            <v>2645.1273205906</v>
          </cell>
          <cell r="BE213">
            <v>1525.11</v>
          </cell>
          <cell r="BI213">
            <v>7467.799104063999</v>
          </cell>
          <cell r="BJ213">
            <v>430.85</v>
          </cell>
          <cell r="BN213">
            <v>2362.1398226720003</v>
          </cell>
          <cell r="BX213">
            <v>1746.9980343079999</v>
          </cell>
          <cell r="BY213">
            <v>3939.9799999999996</v>
          </cell>
        </row>
        <row r="214">
          <cell r="F214">
            <v>3044.1171877304</v>
          </cell>
          <cell r="G214">
            <v>2187.1214009564037</v>
          </cell>
          <cell r="K214">
            <v>6464.0262920904006</v>
          </cell>
          <cell r="L214">
            <v>14724.298000000001</v>
          </cell>
          <cell r="P214">
            <v>4220.3629313458005</v>
          </cell>
          <cell r="Q214">
            <v>4006.04</v>
          </cell>
          <cell r="U214">
            <v>257.75568659499999</v>
          </cell>
          <cell r="V214">
            <v>221.44</v>
          </cell>
          <cell r="AJ214">
            <v>7340.1819022557993</v>
          </cell>
          <cell r="AK214">
            <v>6961.11</v>
          </cell>
          <cell r="AO214">
            <v>441.1293157458</v>
          </cell>
          <cell r="AP214">
            <v>532.24</v>
          </cell>
          <cell r="AT214">
            <v>15.048482878800002</v>
          </cell>
          <cell r="AY214">
            <v>1726.5335685072</v>
          </cell>
          <cell r="AZ214">
            <v>1827.4899999999998</v>
          </cell>
          <cell r="BD214">
            <v>1430.5245271433998</v>
          </cell>
          <cell r="BE214">
            <v>1089.72</v>
          </cell>
          <cell r="BI214">
            <v>4409.1170598656008</v>
          </cell>
          <cell r="BJ214">
            <v>1611.92</v>
          </cell>
          <cell r="BN214">
            <v>1753.1119345995999</v>
          </cell>
          <cell r="BX214">
            <v>1030.8011873923999</v>
          </cell>
          <cell r="BY214">
            <v>1145.18</v>
          </cell>
        </row>
        <row r="215">
          <cell r="F215">
            <v>962.10985764370002</v>
          </cell>
          <cell r="G215">
            <v>515.06580957562755</v>
          </cell>
          <cell r="K215">
            <v>2368.9824562181002</v>
          </cell>
          <cell r="L215">
            <v>9201.7340000000004</v>
          </cell>
          <cell r="P215">
            <v>1302.4741482156001</v>
          </cell>
          <cell r="Q215">
            <v>1267.26</v>
          </cell>
          <cell r="U215">
            <v>54.222269084000004</v>
          </cell>
          <cell r="V215">
            <v>283.29599999999999</v>
          </cell>
          <cell r="AJ215">
            <v>2979.0571400230997</v>
          </cell>
          <cell r="AK215">
            <v>4654.17</v>
          </cell>
          <cell r="AY215">
            <v>505.24432163760002</v>
          </cell>
          <cell r="AZ215">
            <v>501.66000000000008</v>
          </cell>
          <cell r="BD215">
            <v>684.37282892320002</v>
          </cell>
          <cell r="BE215">
            <v>771.41000000000008</v>
          </cell>
          <cell r="BI215">
            <v>2677.1032</v>
          </cell>
          <cell r="BJ215">
            <v>41.629999999999995</v>
          </cell>
          <cell r="BN215">
            <v>740.5432099151999</v>
          </cell>
          <cell r="BS215">
            <v>3.4292971906999998</v>
          </cell>
          <cell r="BX215">
            <v>771.53118512720005</v>
          </cell>
          <cell r="BY215">
            <v>257.40999999999997</v>
          </cell>
        </row>
        <row r="216">
          <cell r="F216">
            <v>575.92073957260004</v>
          </cell>
          <cell r="G216">
            <v>536.51294304339365</v>
          </cell>
          <cell r="K216">
            <v>991.42341098379995</v>
          </cell>
          <cell r="L216">
            <v>4445.942</v>
          </cell>
          <cell r="P216">
            <v>778.64476639459997</v>
          </cell>
          <cell r="Q216">
            <v>710.12</v>
          </cell>
          <cell r="U216">
            <v>23.014235285000002</v>
          </cell>
          <cell r="V216">
            <v>143.864</v>
          </cell>
          <cell r="AJ216">
            <v>1161.0891157997999</v>
          </cell>
          <cell r="AK216">
            <v>1204.24</v>
          </cell>
          <cell r="AY216">
            <v>301.87783002840001</v>
          </cell>
          <cell r="AZ216">
            <v>125.88</v>
          </cell>
          <cell r="BD216">
            <v>267.49131312039998</v>
          </cell>
          <cell r="BE216">
            <v>4.2799999999999994</v>
          </cell>
          <cell r="BI216">
            <v>751.15039579040001</v>
          </cell>
          <cell r="BJ216">
            <v>20.419999999999998</v>
          </cell>
          <cell r="BN216">
            <v>343.3464094716</v>
          </cell>
          <cell r="BS216">
            <v>2.9154494664000001</v>
          </cell>
          <cell r="BX216">
            <v>343.3464094716</v>
          </cell>
        </row>
        <row r="217">
          <cell r="F217">
            <v>1980.9928053884</v>
          </cell>
          <cell r="G217">
            <v>1963.7630986306285</v>
          </cell>
          <cell r="K217">
            <v>3508.6305921863</v>
          </cell>
          <cell r="L217">
            <v>7353.3419999999996</v>
          </cell>
          <cell r="P217">
            <v>2557.7906990848001</v>
          </cell>
          <cell r="Q217">
            <v>2455.3900000000003</v>
          </cell>
          <cell r="U217">
            <v>199.40046528120001</v>
          </cell>
          <cell r="V217">
            <v>432.88400000000001</v>
          </cell>
          <cell r="AJ217">
            <v>3935.8787408081998</v>
          </cell>
          <cell r="AK217">
            <v>4042.0499999999997</v>
          </cell>
          <cell r="AO217">
            <v>612.73767374650015</v>
          </cell>
          <cell r="AP217">
            <v>751.09</v>
          </cell>
          <cell r="AT217">
            <v>23.209981430000003</v>
          </cell>
          <cell r="AY217">
            <v>1055.0257978499999</v>
          </cell>
          <cell r="AZ217">
            <v>555.3900000000001</v>
          </cell>
          <cell r="BD217">
            <v>1182.1260886600999</v>
          </cell>
          <cell r="BE217">
            <v>1700.51</v>
          </cell>
          <cell r="BI217">
            <v>2627.6540037139998</v>
          </cell>
          <cell r="BJ217">
            <v>54.719999999999992</v>
          </cell>
          <cell r="BN217">
            <v>919.21196657400003</v>
          </cell>
          <cell r="BS217">
            <v>5.1391957907999997</v>
          </cell>
          <cell r="BT217">
            <v>59.6</v>
          </cell>
          <cell r="BX217">
            <v>1035.281974002</v>
          </cell>
          <cell r="BY217">
            <v>1855.33</v>
          </cell>
        </row>
        <row r="218">
          <cell r="F218">
            <v>1881.2745943451998</v>
          </cell>
          <cell r="G218">
            <v>1799.6950959332003</v>
          </cell>
          <cell r="K218">
            <v>3949.6068892408998</v>
          </cell>
          <cell r="L218">
            <v>8109.1379999999999</v>
          </cell>
          <cell r="P218">
            <v>2483.8211035242002</v>
          </cell>
          <cell r="Q218">
            <v>2629.94</v>
          </cell>
          <cell r="U218">
            <v>204.3303841744</v>
          </cell>
          <cell r="V218">
            <v>469.73799999999994</v>
          </cell>
          <cell r="AJ218">
            <v>4655.403165576</v>
          </cell>
          <cell r="AK218">
            <v>5085.869999999999</v>
          </cell>
          <cell r="AO218">
            <v>627.66548214720001</v>
          </cell>
          <cell r="AP218">
            <v>722.13</v>
          </cell>
          <cell r="AT218">
            <v>23.197981442</v>
          </cell>
          <cell r="AY218">
            <v>422.58779309040006</v>
          </cell>
          <cell r="BD218">
            <v>1184.2744159925001</v>
          </cell>
          <cell r="BE218">
            <v>3401.1299999999997</v>
          </cell>
          <cell r="BI218">
            <v>2728.0308222696003</v>
          </cell>
          <cell r="BJ218">
            <v>43.18</v>
          </cell>
          <cell r="BN218">
            <v>849.03282226959993</v>
          </cell>
          <cell r="BS218">
            <v>5.1364809786999999</v>
          </cell>
          <cell r="BT218">
            <v>59.56</v>
          </cell>
          <cell r="BX218">
            <v>1067.0880482508001</v>
          </cell>
          <cell r="BY218">
            <v>682.17000000000007</v>
          </cell>
        </row>
        <row r="219">
          <cell r="P219">
            <v>198.89159818279998</v>
          </cell>
          <cell r="Q219">
            <v>235.37</v>
          </cell>
          <cell r="AJ219">
            <v>53.170473545699998</v>
          </cell>
          <cell r="AK219">
            <v>142.68</v>
          </cell>
          <cell r="AY219">
            <v>143.39870882709999</v>
          </cell>
          <cell r="AZ219">
            <v>60.570000000000007</v>
          </cell>
          <cell r="BI219">
            <v>130.06921944440001</v>
          </cell>
        </row>
        <row r="220">
          <cell r="P220">
            <v>445.59737367100001</v>
          </cell>
          <cell r="Q220">
            <v>416.44</v>
          </cell>
          <cell r="AJ220">
            <v>114.83972083040001</v>
          </cell>
          <cell r="AK220">
            <v>174.4</v>
          </cell>
          <cell r="AY220">
            <v>366.07802352580001</v>
          </cell>
          <cell r="AZ220">
            <v>126.63000000000001</v>
          </cell>
          <cell r="BI220">
            <v>260.08488197280002</v>
          </cell>
          <cell r="BJ220">
            <v>71.86</v>
          </cell>
        </row>
        <row r="221">
          <cell r="F221">
            <v>15648.644251275402</v>
          </cell>
          <cell r="G221">
            <v>17744.853806279552</v>
          </cell>
          <cell r="K221">
            <v>20280.808073496897</v>
          </cell>
          <cell r="L221">
            <v>22525.35</v>
          </cell>
          <cell r="P221">
            <v>11459.772176873001</v>
          </cell>
          <cell r="Q221">
            <v>9680.4900000000016</v>
          </cell>
          <cell r="U221">
            <v>1020.0091639322</v>
          </cell>
          <cell r="V221">
            <v>405.64400000000001</v>
          </cell>
          <cell r="Z221">
            <v>14645.1977747946</v>
          </cell>
          <cell r="AA221">
            <v>15622.869999999999</v>
          </cell>
          <cell r="AE221">
            <v>525.56816750040002</v>
          </cell>
          <cell r="AF221">
            <v>412.35</v>
          </cell>
          <cell r="AJ221">
            <v>33514.230884535602</v>
          </cell>
          <cell r="AK221">
            <v>31629.14</v>
          </cell>
          <cell r="AO221">
            <v>876.03038327879995</v>
          </cell>
          <cell r="AP221">
            <v>476.18000000000006</v>
          </cell>
          <cell r="AY221">
            <v>2850.1174069642998</v>
          </cell>
          <cell r="AZ221">
            <v>1525.5</v>
          </cell>
          <cell r="BD221">
            <v>5952.2490167770993</v>
          </cell>
          <cell r="BE221">
            <v>6536.6399999999994</v>
          </cell>
          <cell r="BI221">
            <v>19749.0197908134</v>
          </cell>
          <cell r="BJ221">
            <v>8544.2599999999984</v>
          </cell>
          <cell r="BN221">
            <v>1415.4762913641998</v>
          </cell>
          <cell r="BS221">
            <v>4.3145686635000002</v>
          </cell>
          <cell r="BX221">
            <v>3323.2875401813999</v>
          </cell>
          <cell r="BY221">
            <v>7850.3399999999992</v>
          </cell>
          <cell r="CC221">
            <v>4637.3952863615996</v>
          </cell>
          <cell r="CD221">
            <v>2707.43</v>
          </cell>
        </row>
        <row r="222">
          <cell r="F222">
            <v>3201.2182044157998</v>
          </cell>
          <cell r="G222">
            <v>3294.0134475190453</v>
          </cell>
          <cell r="K222">
            <v>5997.6852251831006</v>
          </cell>
          <cell r="L222">
            <v>10402.364</v>
          </cell>
          <cell r="P222">
            <v>3839.3266864585003</v>
          </cell>
          <cell r="Q222">
            <v>3809.8299999999995</v>
          </cell>
          <cell r="U222">
            <v>338.37130019509999</v>
          </cell>
          <cell r="V222">
            <v>211.608</v>
          </cell>
          <cell r="AJ222">
            <v>9579.5952181195007</v>
          </cell>
          <cell r="AK222">
            <v>20291.769999999997</v>
          </cell>
          <cell r="AO222">
            <v>464.44774803590002</v>
          </cell>
          <cell r="AP222">
            <v>492.49</v>
          </cell>
          <cell r="AT222">
            <v>17.1416147602</v>
          </cell>
          <cell r="AY222">
            <v>771.41280376939994</v>
          </cell>
          <cell r="AZ222">
            <v>393.13</v>
          </cell>
          <cell r="BD222">
            <v>1697.8559517561998</v>
          </cell>
          <cell r="BE222">
            <v>3773.9300000000003</v>
          </cell>
          <cell r="BI222">
            <v>8424.0438283364001</v>
          </cell>
          <cell r="BJ222">
            <v>14160.490000000002</v>
          </cell>
          <cell r="BN222">
            <v>1122.630129357</v>
          </cell>
          <cell r="BX222">
            <v>1285.4603785166</v>
          </cell>
          <cell r="BY222">
            <v>1264.67</v>
          </cell>
        </row>
        <row r="223">
          <cell r="F223">
            <v>3208.3625217243998</v>
          </cell>
          <cell r="G223">
            <v>3289.6634475190453</v>
          </cell>
          <cell r="K223">
            <v>5688.9662819700006</v>
          </cell>
          <cell r="L223">
            <v>10438.130000000001</v>
          </cell>
          <cell r="P223">
            <v>3760.7341260044996</v>
          </cell>
          <cell r="Q223">
            <v>3616.51</v>
          </cell>
          <cell r="U223">
            <v>287.34059417020001</v>
          </cell>
          <cell r="V223">
            <v>217.108</v>
          </cell>
          <cell r="AJ223">
            <v>9557.7715070291015</v>
          </cell>
          <cell r="AK223">
            <v>8745.630000000001</v>
          </cell>
          <cell r="AO223">
            <v>464.09866462010001</v>
          </cell>
          <cell r="AP223">
            <v>492.95</v>
          </cell>
          <cell r="AT223">
            <v>17.131820221599998</v>
          </cell>
          <cell r="AY223">
            <v>770.86345413139998</v>
          </cell>
          <cell r="AZ223">
            <v>392.89</v>
          </cell>
          <cell r="BD223">
            <v>1694.8100370161001</v>
          </cell>
          <cell r="BE223">
            <v>2780.7500000000005</v>
          </cell>
          <cell r="BI223">
            <v>8366.6464601888001</v>
          </cell>
          <cell r="BJ223">
            <v>6622.7500000000009</v>
          </cell>
          <cell r="BN223">
            <v>1644.2103618879999</v>
          </cell>
          <cell r="BX223">
            <v>1267.4112293848</v>
          </cell>
          <cell r="BY223">
            <v>1826.3400000000001</v>
          </cell>
        </row>
        <row r="224">
          <cell r="F224">
            <v>3188.0563785726004</v>
          </cell>
          <cell r="G224">
            <v>3117.0734475190457</v>
          </cell>
          <cell r="K224">
            <v>5954.4761126532003</v>
          </cell>
          <cell r="L224">
            <v>9755.4840000000022</v>
          </cell>
          <cell r="P224">
            <v>3906.3702396352001</v>
          </cell>
          <cell r="Q224">
            <v>3601.38</v>
          </cell>
          <cell r="U224">
            <v>286.39571643479997</v>
          </cell>
          <cell r="V224">
            <v>162.928</v>
          </cell>
          <cell r="AJ224">
            <v>9511.1816757708002</v>
          </cell>
          <cell r="AK224">
            <v>8720.94</v>
          </cell>
          <cell r="AO224">
            <v>461.18316790540001</v>
          </cell>
          <cell r="AP224">
            <v>492.74</v>
          </cell>
          <cell r="AT224">
            <v>17.014783051199998</v>
          </cell>
          <cell r="AY224">
            <v>765.98781027860002</v>
          </cell>
          <cell r="AZ224">
            <v>391.2</v>
          </cell>
          <cell r="BD224">
            <v>1686.8268169552002</v>
          </cell>
          <cell r="BE224">
            <v>5185.3999999999996</v>
          </cell>
          <cell r="BI224">
            <v>8356.0397970943995</v>
          </cell>
          <cell r="BJ224">
            <v>7691.01</v>
          </cell>
          <cell r="BN224">
            <v>1106.1970862904</v>
          </cell>
          <cell r="BX224">
            <v>1284.8917637512</v>
          </cell>
          <cell r="BY224">
            <v>1891.0100000000002</v>
          </cell>
        </row>
        <row r="225">
          <cell r="F225">
            <v>15597.110816123402</v>
          </cell>
          <cell r="G225">
            <v>20071.267479642091</v>
          </cell>
          <cell r="K225">
            <v>19913.080798313298</v>
          </cell>
          <cell r="L225">
            <v>23724.632000000001</v>
          </cell>
          <cell r="P225">
            <v>10159.117151227601</v>
          </cell>
          <cell r="Q225">
            <v>8807.32</v>
          </cell>
          <cell r="U225">
            <v>843.93359505799981</v>
          </cell>
          <cell r="V225">
            <v>619.37999999999988</v>
          </cell>
          <cell r="Z225">
            <v>19358.371816586205</v>
          </cell>
          <cell r="AA225">
            <v>25042.089999999997</v>
          </cell>
          <cell r="AJ225">
            <v>27634.1828000557</v>
          </cell>
          <cell r="AK225">
            <v>20160.71</v>
          </cell>
          <cell r="AO225">
            <v>1136.8091368493999</v>
          </cell>
          <cell r="AP225">
            <v>1079.9099999999999</v>
          </cell>
          <cell r="AT225">
            <v>26.975527160799999</v>
          </cell>
          <cell r="AY225">
            <v>2301.3720146053997</v>
          </cell>
          <cell r="AZ225">
            <v>1232.2</v>
          </cell>
          <cell r="BD225">
            <v>5248.8363245072997</v>
          </cell>
          <cell r="BE225">
            <v>4646.2</v>
          </cell>
          <cell r="BI225">
            <v>15589.224564709499</v>
          </cell>
          <cell r="BJ225">
            <v>2319.4700000000003</v>
          </cell>
          <cell r="BN225">
            <v>1832.0576574923</v>
          </cell>
          <cell r="BS225">
            <v>0.22233671850000003</v>
          </cell>
          <cell r="BX225">
            <v>3286.9364835316001</v>
          </cell>
          <cell r="BY225">
            <v>3835.8799999999997</v>
          </cell>
          <cell r="CC225">
            <v>4278.2515041451998</v>
          </cell>
          <cell r="CD225">
            <v>7235.9700000000012</v>
          </cell>
        </row>
        <row r="226">
          <cell r="F226">
            <v>24441.986633549404</v>
          </cell>
          <cell r="G226">
            <v>30567.807945424913</v>
          </cell>
          <cell r="K226">
            <v>33801.145140289496</v>
          </cell>
          <cell r="L226">
            <v>34307.038</v>
          </cell>
          <cell r="P226">
            <v>20722.709106333597</v>
          </cell>
          <cell r="Q226">
            <v>18652.18</v>
          </cell>
          <cell r="U226">
            <v>1790.3201268483003</v>
          </cell>
          <cell r="V226">
            <v>1305.1579999999999</v>
          </cell>
          <cell r="Z226">
            <v>25612.500365132801</v>
          </cell>
          <cell r="AA226">
            <v>31487.7</v>
          </cell>
          <cell r="AE226">
            <v>1153.6307682583999</v>
          </cell>
          <cell r="AF226">
            <v>1537.3899999999999</v>
          </cell>
          <cell r="AJ226">
            <v>52988.461446544206</v>
          </cell>
          <cell r="AK226">
            <v>86094.83</v>
          </cell>
          <cell r="AO226">
            <v>1455.7065193673002</v>
          </cell>
          <cell r="AP226">
            <v>720.16</v>
          </cell>
          <cell r="AY226">
            <v>2654.7364953858992</v>
          </cell>
          <cell r="AZ226">
            <v>2552.89</v>
          </cell>
          <cell r="BD226">
            <v>10270.482921426999</v>
          </cell>
          <cell r="BE226">
            <v>13070.189999999999</v>
          </cell>
          <cell r="BI226">
            <v>30985.6487267911</v>
          </cell>
          <cell r="BJ226">
            <v>74094.19</v>
          </cell>
          <cell r="BN226">
            <v>2095.9432964175999</v>
          </cell>
          <cell r="BS226">
            <v>10.8135875573</v>
          </cell>
          <cell r="BX226">
            <v>5397.0717412911999</v>
          </cell>
          <cell r="BY226">
            <v>5581.1</v>
          </cell>
          <cell r="CC226">
            <v>7723.5022471679986</v>
          </cell>
          <cell r="CD226">
            <v>9704.4700000000012</v>
          </cell>
        </row>
        <row r="227">
          <cell r="F227">
            <v>6376.2071105586001</v>
          </cell>
          <cell r="G227">
            <v>6689.9631585652432</v>
          </cell>
          <cell r="K227">
            <v>9275.1059541420982</v>
          </cell>
          <cell r="L227">
            <v>19981.203999999998</v>
          </cell>
          <cell r="P227">
            <v>6589.6429098796998</v>
          </cell>
          <cell r="Q227">
            <v>6072.16</v>
          </cell>
          <cell r="U227">
            <v>564.68053134210004</v>
          </cell>
          <cell r="V227">
            <v>473.38799999999998</v>
          </cell>
          <cell r="AJ227">
            <v>18988.5069886407</v>
          </cell>
          <cell r="AK227">
            <v>15303.47</v>
          </cell>
          <cell r="AO227">
            <v>908.88553594609994</v>
          </cell>
          <cell r="AP227">
            <v>936.17000000000007</v>
          </cell>
          <cell r="AT227">
            <v>34.239504160000003</v>
          </cell>
          <cell r="AY227">
            <v>1597.9019345785998</v>
          </cell>
          <cell r="AZ227">
            <v>785.45</v>
          </cell>
          <cell r="BD227">
            <v>3833.0943715723997</v>
          </cell>
          <cell r="BE227">
            <v>3704.1</v>
          </cell>
          <cell r="BI227">
            <v>17032.780442399999</v>
          </cell>
          <cell r="BJ227">
            <v>22867.94</v>
          </cell>
          <cell r="BN227">
            <v>1557.76723872</v>
          </cell>
          <cell r="BX227">
            <v>2619.10817696</v>
          </cell>
          <cell r="BY227">
            <v>2651.2000000000003</v>
          </cell>
        </row>
        <row r="228">
          <cell r="F228">
            <v>3171.1472824002999</v>
          </cell>
          <cell r="G228">
            <v>2752.3146753062038</v>
          </cell>
          <cell r="K228">
            <v>5398.6494013863003</v>
          </cell>
          <cell r="L228">
            <v>6644.0320000000011</v>
          </cell>
          <cell r="P228">
            <v>3988.7960870957004</v>
          </cell>
          <cell r="Q228">
            <v>4013.69</v>
          </cell>
          <cell r="U228">
            <v>282.52862762769996</v>
          </cell>
          <cell r="V228">
            <v>234.47</v>
          </cell>
          <cell r="AJ228">
            <v>9606.6456585056003</v>
          </cell>
          <cell r="AK228">
            <v>7107.9900000000007</v>
          </cell>
          <cell r="AO228">
            <v>454.71307628080001</v>
          </cell>
          <cell r="AP228">
            <v>491.85</v>
          </cell>
          <cell r="AT228">
            <v>17.133283174399999</v>
          </cell>
          <cell r="AU228">
            <v>147.47999999999999</v>
          </cell>
          <cell r="AY228">
            <v>771.04656950290007</v>
          </cell>
          <cell r="AZ228">
            <v>392.99</v>
          </cell>
          <cell r="BD228">
            <v>1695.2022368082999</v>
          </cell>
          <cell r="BE228">
            <v>1966.6799999999998</v>
          </cell>
          <cell r="BI228">
            <v>8453.2059678559999</v>
          </cell>
          <cell r="BJ228">
            <v>10025.709999999999</v>
          </cell>
          <cell r="BN228">
            <v>1044.8697387996001</v>
          </cell>
          <cell r="BX228">
            <v>1267.5522417871998</v>
          </cell>
          <cell r="BY228">
            <v>1509.05</v>
          </cell>
        </row>
        <row r="229">
          <cell r="F229">
            <v>3192.3806652885</v>
          </cell>
          <cell r="G229">
            <v>2835.6402331579011</v>
          </cell>
          <cell r="K229">
            <v>4281.8210586366004</v>
          </cell>
          <cell r="L229">
            <v>7864.6960000000017</v>
          </cell>
          <cell r="P229">
            <v>3270.3150543418005</v>
          </cell>
          <cell r="Q229">
            <v>2810.57</v>
          </cell>
          <cell r="U229">
            <v>281.03531634730001</v>
          </cell>
          <cell r="V229">
            <v>242.07</v>
          </cell>
          <cell r="AJ229">
            <v>9609.8006970723018</v>
          </cell>
          <cell r="AK229">
            <v>7530.47</v>
          </cell>
          <cell r="AO229">
            <v>461.7736936897</v>
          </cell>
          <cell r="AP229">
            <v>491.85</v>
          </cell>
          <cell r="AT229">
            <v>17.042177628800001</v>
          </cell>
          <cell r="AU229">
            <v>145.46</v>
          </cell>
          <cell r="AY229">
            <v>767.04326147149982</v>
          </cell>
          <cell r="AZ229">
            <v>390.94</v>
          </cell>
          <cell r="BD229">
            <v>1687.3157499515</v>
          </cell>
          <cell r="BE229">
            <v>3671.92</v>
          </cell>
          <cell r="BI229">
            <v>8818.2609281164005</v>
          </cell>
          <cell r="BJ229">
            <v>6408.27</v>
          </cell>
          <cell r="BN229">
            <v>732.73031862239998</v>
          </cell>
          <cell r="BX229">
            <v>1269.4914243676001</v>
          </cell>
          <cell r="BY229">
            <v>1535.9899999999998</v>
          </cell>
        </row>
        <row r="230">
          <cell r="F230">
            <v>8662.7362069207011</v>
          </cell>
          <cell r="G230">
            <v>9247.6348456923151</v>
          </cell>
          <cell r="K230">
            <v>14031.2994868229</v>
          </cell>
          <cell r="L230">
            <v>23383.655999999999</v>
          </cell>
          <cell r="P230">
            <v>10467.790098675399</v>
          </cell>
          <cell r="Q230">
            <v>10151.670000000002</v>
          </cell>
          <cell r="U230">
            <v>712.73329589950004</v>
          </cell>
          <cell r="V230">
            <v>536.79399999999987</v>
          </cell>
          <cell r="AJ230">
            <v>25667.329963812503</v>
          </cell>
          <cell r="AK230">
            <v>20864.57</v>
          </cell>
          <cell r="AO230">
            <v>913.44209287949991</v>
          </cell>
          <cell r="AP230">
            <v>690.48</v>
          </cell>
          <cell r="AT230">
            <v>23.121687009600002</v>
          </cell>
          <cell r="AY230">
            <v>2071.8252456341997</v>
          </cell>
          <cell r="AZ230">
            <v>1177.6600000000001</v>
          </cell>
          <cell r="BD230">
            <v>5929.6148236177005</v>
          </cell>
          <cell r="BE230">
            <v>6214.88</v>
          </cell>
          <cell r="BI230">
            <v>23125.020437065799</v>
          </cell>
          <cell r="BJ230">
            <v>8859.4299999999985</v>
          </cell>
          <cell r="BN230">
            <v>3906.8784908207003</v>
          </cell>
          <cell r="BS230">
            <v>4.4485741338000002</v>
          </cell>
          <cell r="BX230">
            <v>3427.4612683137002</v>
          </cell>
          <cell r="BY230">
            <v>4189.74</v>
          </cell>
        </row>
        <row r="231">
          <cell r="F231">
            <v>8874.4490651426004</v>
          </cell>
          <cell r="G231">
            <v>9620.6898617369352</v>
          </cell>
          <cell r="K231">
            <v>14658.4271904945</v>
          </cell>
          <cell r="L231">
            <v>22919.951999999997</v>
          </cell>
          <cell r="P231">
            <v>9326.8129738363004</v>
          </cell>
          <cell r="Q231">
            <v>8455.68</v>
          </cell>
          <cell r="U231">
            <v>753.56749767500003</v>
          </cell>
          <cell r="V231">
            <v>629.61599999999999</v>
          </cell>
          <cell r="AJ231">
            <v>22454.415017186002</v>
          </cell>
          <cell r="AK231">
            <v>16875.68</v>
          </cell>
          <cell r="AO231">
            <v>1212.1085302059998</v>
          </cell>
          <cell r="AP231">
            <v>1311.35</v>
          </cell>
          <cell r="AT231">
            <v>44.733844470399994</v>
          </cell>
          <cell r="AY231">
            <v>5676.3583632946002</v>
          </cell>
          <cell r="AZ231">
            <v>3696.55</v>
          </cell>
          <cell r="BD231">
            <v>5714.957539667299</v>
          </cell>
          <cell r="BE231">
            <v>7501.66</v>
          </cell>
          <cell r="BI231">
            <v>18853.660507439999</v>
          </cell>
          <cell r="BJ231">
            <v>29774.649999999994</v>
          </cell>
          <cell r="BN231">
            <v>4048.0563210432001</v>
          </cell>
          <cell r="BX231">
            <v>3556.033072272</v>
          </cell>
          <cell r="BY231">
            <v>2490.04</v>
          </cell>
        </row>
        <row r="232">
          <cell r="F232">
            <v>5637.4964121138</v>
          </cell>
          <cell r="G232">
            <v>5998.4408978914562</v>
          </cell>
          <cell r="K232">
            <v>9059.2958889803995</v>
          </cell>
          <cell r="L232">
            <v>16328.581999999999</v>
          </cell>
          <cell r="P232">
            <v>6371.7836752405992</v>
          </cell>
          <cell r="Q232">
            <v>6229.6</v>
          </cell>
          <cell r="U232">
            <v>467.45168665560004</v>
          </cell>
          <cell r="V232">
            <v>402.61799999999994</v>
          </cell>
          <cell r="AJ232">
            <v>13883.018096571601</v>
          </cell>
          <cell r="AK232">
            <v>10252.76</v>
          </cell>
          <cell r="AO232">
            <v>760.28610808460007</v>
          </cell>
          <cell r="AP232">
            <v>770.56</v>
          </cell>
          <cell r="AT232">
            <v>27.4945195932</v>
          </cell>
          <cell r="AY232">
            <v>3717.2382285549002</v>
          </cell>
          <cell r="AZ232">
            <v>2427.94</v>
          </cell>
          <cell r="BD232">
            <v>3234.6132847990007</v>
          </cell>
          <cell r="BE232">
            <v>4407.16</v>
          </cell>
          <cell r="BI232">
            <v>10777.306082989999</v>
          </cell>
          <cell r="BJ232">
            <v>11563.389999999998</v>
          </cell>
          <cell r="BN232">
            <v>2378.1546190776003</v>
          </cell>
          <cell r="BX232">
            <v>2144.4613498392</v>
          </cell>
          <cell r="BY232">
            <v>2740.3300000000004</v>
          </cell>
        </row>
        <row r="233">
          <cell r="F233">
            <v>8775.5032202330003</v>
          </cell>
          <cell r="G233">
            <v>9693.9653570365172</v>
          </cell>
          <cell r="K233">
            <v>17880.7430503332</v>
          </cell>
          <cell r="L233">
            <v>16648.178000000004</v>
          </cell>
          <cell r="P233">
            <v>10263.3454079802</v>
          </cell>
          <cell r="Q233">
            <v>9750.07</v>
          </cell>
          <cell r="U233">
            <v>750.15362668559999</v>
          </cell>
          <cell r="V233">
            <v>636.17599999999993</v>
          </cell>
          <cell r="AJ233">
            <v>22113.197937133798</v>
          </cell>
          <cell r="AK233">
            <v>17089.259999999998</v>
          </cell>
          <cell r="AO233">
            <v>1208.7519192488003</v>
          </cell>
          <cell r="AP233">
            <v>1280.4000000000001</v>
          </cell>
          <cell r="AT233">
            <v>44.604099392800002</v>
          </cell>
          <cell r="AY233">
            <v>5660.5012180412004</v>
          </cell>
          <cell r="AZ233">
            <v>10221.82</v>
          </cell>
          <cell r="BD233">
            <v>5723.6456949703997</v>
          </cell>
          <cell r="BE233">
            <v>4061.0000000000005</v>
          </cell>
          <cell r="BI233">
            <v>16191.736885345201</v>
          </cell>
          <cell r="BJ233">
            <v>4312</v>
          </cell>
          <cell r="BN233">
            <v>2698.6180532720005</v>
          </cell>
          <cell r="BX233">
            <v>3546.1188103088002</v>
          </cell>
          <cell r="BY233">
            <v>1974.48</v>
          </cell>
        </row>
        <row r="234">
          <cell r="F234">
            <v>12651.213288752999</v>
          </cell>
          <cell r="G234">
            <v>13970.454000000002</v>
          </cell>
          <cell r="K234">
            <v>16441.069006693899</v>
          </cell>
          <cell r="L234">
            <v>17164.170000000002</v>
          </cell>
          <cell r="P234">
            <v>7707.1587642281993</v>
          </cell>
          <cell r="Q234">
            <v>6893.85</v>
          </cell>
          <cell r="U234">
            <v>597.03756209949995</v>
          </cell>
          <cell r="V234">
            <v>391.31399999999996</v>
          </cell>
          <cell r="Z234">
            <v>12223.635536071501</v>
          </cell>
          <cell r="AA234">
            <v>16395.28</v>
          </cell>
          <cell r="AE234">
            <v>269.82531706750001</v>
          </cell>
          <cell r="AF234">
            <v>307.51</v>
          </cell>
          <cell r="AJ234">
            <v>21721.141703416102</v>
          </cell>
          <cell r="AK234">
            <v>16998.66</v>
          </cell>
          <cell r="AO234">
            <v>812.24354227100002</v>
          </cell>
          <cell r="AP234">
            <v>521.21</v>
          </cell>
          <cell r="AT234">
            <v>17.711144167600001</v>
          </cell>
          <cell r="AY234">
            <v>1853.2428716765</v>
          </cell>
          <cell r="AZ234">
            <v>998.62</v>
          </cell>
          <cell r="BD234">
            <v>4126.7264888790996</v>
          </cell>
          <cell r="BE234">
            <v>13288.88</v>
          </cell>
          <cell r="BI234">
            <v>12662.8029777068</v>
          </cell>
          <cell r="BJ234">
            <v>781.93000000000006</v>
          </cell>
          <cell r="BN234">
            <v>1101.4537769932001</v>
          </cell>
          <cell r="BS234">
            <v>3.4548606795000003</v>
          </cell>
          <cell r="BX234">
            <v>4664.6585252347995</v>
          </cell>
          <cell r="BY234">
            <v>10530.54</v>
          </cell>
          <cell r="CC234">
            <v>4285.1087052800003</v>
          </cell>
          <cell r="CD234">
            <v>6101.7400000000007</v>
          </cell>
        </row>
        <row r="235">
          <cell r="F235">
            <v>20910.261786240299</v>
          </cell>
          <cell r="G235">
            <v>20122.600736288838</v>
          </cell>
          <cell r="K235">
            <v>32687.782576625596</v>
          </cell>
          <cell r="L235">
            <v>32247.695999999996</v>
          </cell>
          <cell r="P235">
            <v>17235.192439687999</v>
          </cell>
          <cell r="Q235">
            <v>15627.15</v>
          </cell>
          <cell r="U235">
            <v>1302.6310381976</v>
          </cell>
          <cell r="V235">
            <v>1405.3000000000002</v>
          </cell>
          <cell r="Z235">
            <v>23045.907585136501</v>
          </cell>
          <cell r="AA235">
            <v>28751.9</v>
          </cell>
          <cell r="AE235">
            <v>252.3524580099</v>
          </cell>
          <cell r="AF235">
            <v>307.40999999999997</v>
          </cell>
          <cell r="AJ235">
            <v>37139.588275574497</v>
          </cell>
          <cell r="AK235">
            <v>30514.499999999996</v>
          </cell>
          <cell r="AO235">
            <v>2124.6874060003997</v>
          </cell>
          <cell r="AP235">
            <v>2041.88</v>
          </cell>
          <cell r="AT235">
            <v>37.005398596999996</v>
          </cell>
          <cell r="AY235">
            <v>3167.8008547197001</v>
          </cell>
          <cell r="AZ235">
            <v>2434.33</v>
          </cell>
          <cell r="BD235">
            <v>6660.783835048901</v>
          </cell>
          <cell r="BE235">
            <v>9512.1</v>
          </cell>
          <cell r="BI235">
            <v>18207.091426704999</v>
          </cell>
          <cell r="BJ235">
            <v>3384.8500000000004</v>
          </cell>
          <cell r="BN235">
            <v>3071.5168319035001</v>
          </cell>
          <cell r="BX235">
            <v>4625.7883314255005</v>
          </cell>
          <cell r="BY235">
            <v>2957.7099999999996</v>
          </cell>
          <cell r="CC235">
            <v>5928.8607679040006</v>
          </cell>
          <cell r="CD235">
            <v>6415.91</v>
          </cell>
        </row>
        <row r="236">
          <cell r="F236">
            <v>5570.0909187372008</v>
          </cell>
          <cell r="G236">
            <v>6131.0338816908989</v>
          </cell>
          <cell r="K236">
            <v>11071.8300960572</v>
          </cell>
          <cell r="L236">
            <v>18053.413999999997</v>
          </cell>
          <cell r="P236">
            <v>6353.2777937844003</v>
          </cell>
          <cell r="Q236">
            <v>6221.38</v>
          </cell>
          <cell r="U236">
            <v>485.96534935720001</v>
          </cell>
          <cell r="V236">
            <v>455.18799999999999</v>
          </cell>
          <cell r="AJ236">
            <v>15053.011708243999</v>
          </cell>
          <cell r="AK236">
            <v>12353.79</v>
          </cell>
          <cell r="AO236">
            <v>839.92499149979994</v>
          </cell>
          <cell r="AP236">
            <v>751.85</v>
          </cell>
          <cell r="AT236">
            <v>27.608826607400005</v>
          </cell>
          <cell r="AY236">
            <v>1227.5886488781998</v>
          </cell>
          <cell r="AZ236">
            <v>797.51</v>
          </cell>
          <cell r="BD236">
            <v>3233.2505892973995</v>
          </cell>
          <cell r="BE236">
            <v>2186.7500000000005</v>
          </cell>
          <cell r="BI236">
            <v>11720.806466431401</v>
          </cell>
          <cell r="BJ236">
            <v>165.34000000000003</v>
          </cell>
          <cell r="BN236">
            <v>1698.0655900440001</v>
          </cell>
          <cell r="BX236">
            <v>2153.6493065754003</v>
          </cell>
          <cell r="BY236">
            <v>1848.8600000000001</v>
          </cell>
        </row>
        <row r="237">
          <cell r="F237">
            <v>5576.1814043535005</v>
          </cell>
          <cell r="G237">
            <v>6318.2674009096099</v>
          </cell>
          <cell r="K237">
            <v>10869.942540015601</v>
          </cell>
          <cell r="L237">
            <v>13904.864</v>
          </cell>
          <cell r="P237">
            <v>5671.4923166680001</v>
          </cell>
          <cell r="Q237">
            <v>4930.0200000000004</v>
          </cell>
          <cell r="U237">
            <v>483.80929388189998</v>
          </cell>
          <cell r="V237">
            <v>439.18600000000004</v>
          </cell>
          <cell r="AJ237">
            <v>15064.991349588598</v>
          </cell>
          <cell r="AK237">
            <v>11272.83</v>
          </cell>
          <cell r="AO237">
            <v>836.2558778742</v>
          </cell>
          <cell r="AP237">
            <v>751.32999999999993</v>
          </cell>
          <cell r="AT237">
            <v>27.492517198400002</v>
          </cell>
          <cell r="AY237">
            <v>1222.2291879553002</v>
          </cell>
          <cell r="AZ237">
            <v>1102.5</v>
          </cell>
          <cell r="BD237">
            <v>3234.3535971734996</v>
          </cell>
          <cell r="BE237">
            <v>2256.48</v>
          </cell>
          <cell r="BI237">
            <v>12398.257279827199</v>
          </cell>
          <cell r="BJ237">
            <v>13948.700000000003</v>
          </cell>
          <cell r="BN237">
            <v>1676.9311915087999</v>
          </cell>
          <cell r="BX237">
            <v>2144.2633944831996</v>
          </cell>
          <cell r="BY237">
            <v>2445.9399999999996</v>
          </cell>
        </row>
        <row r="238">
          <cell r="F238">
            <v>11388.836785322001</v>
          </cell>
          <cell r="G238">
            <v>12572.26715454946</v>
          </cell>
          <cell r="K238">
            <v>18743.347099474802</v>
          </cell>
          <cell r="L238">
            <v>34027.726000000002</v>
          </cell>
          <cell r="P238">
            <v>13568.404584549899</v>
          </cell>
          <cell r="Q238">
            <v>12684.95</v>
          </cell>
          <cell r="U238">
            <v>998.539310505</v>
          </cell>
          <cell r="V238">
            <v>960.75800000000004</v>
          </cell>
          <cell r="AJ238">
            <v>31571.548586939698</v>
          </cell>
          <cell r="AK238">
            <v>42248.76</v>
          </cell>
          <cell r="AO238">
            <v>1691.963542897</v>
          </cell>
          <cell r="AP238">
            <v>1535.8300000000002</v>
          </cell>
          <cell r="AT238">
            <v>57.713136108800001</v>
          </cell>
          <cell r="AY238">
            <v>2534.4094456263001</v>
          </cell>
          <cell r="AZ238">
            <v>1489.67</v>
          </cell>
          <cell r="BD238">
            <v>8365.2069996472001</v>
          </cell>
          <cell r="BE238">
            <v>6688.1899999999987</v>
          </cell>
          <cell r="BI238">
            <v>27847.992331302397</v>
          </cell>
          <cell r="BJ238">
            <v>23247.559999999998</v>
          </cell>
          <cell r="BN238">
            <v>3001.2375955775997</v>
          </cell>
          <cell r="BX238">
            <v>4588.4304782464005</v>
          </cell>
          <cell r="BY238">
            <v>4170.6399999999994</v>
          </cell>
        </row>
        <row r="239">
          <cell r="F239">
            <v>5647.1735742365991</v>
          </cell>
          <cell r="G239">
            <v>6283.0165108659357</v>
          </cell>
          <cell r="K239">
            <v>7136.2907456823004</v>
          </cell>
          <cell r="L239">
            <v>9883.9</v>
          </cell>
          <cell r="P239">
            <v>6963.9728946631003</v>
          </cell>
          <cell r="Q239">
            <v>6799.58</v>
          </cell>
          <cell r="U239">
            <v>481.64509660390007</v>
          </cell>
          <cell r="V239">
            <v>454.73400000000004</v>
          </cell>
          <cell r="AJ239">
            <v>15545.176628458101</v>
          </cell>
          <cell r="AK239">
            <v>12039.820000000002</v>
          </cell>
          <cell r="AO239">
            <v>818.29471915070008</v>
          </cell>
          <cell r="AP239">
            <v>731.07999999999993</v>
          </cell>
          <cell r="AT239">
            <v>27.911814151999998</v>
          </cell>
          <cell r="AY239">
            <v>1241.2003008249999</v>
          </cell>
          <cell r="AZ239">
            <v>712.81</v>
          </cell>
          <cell r="BD239">
            <v>3266.0918275319996</v>
          </cell>
          <cell r="BE239">
            <v>2150.66</v>
          </cell>
          <cell r="BI239">
            <v>14613.276373043198</v>
          </cell>
          <cell r="BJ239">
            <v>2176.1999999999998</v>
          </cell>
          <cell r="BN239">
            <v>1758.6160084816001</v>
          </cell>
          <cell r="BX239">
            <v>2149.4196316608</v>
          </cell>
          <cell r="BY239">
            <v>2037.1200000000001</v>
          </cell>
        </row>
        <row r="240">
          <cell r="F240">
            <v>11648.986462619401</v>
          </cell>
          <cell r="G240">
            <v>16724.900241997777</v>
          </cell>
          <cell r="K240">
            <v>19818.678907266101</v>
          </cell>
          <cell r="L240">
            <v>41349.055999999997</v>
          </cell>
          <cell r="P240">
            <v>10819.066767923301</v>
          </cell>
          <cell r="Q240">
            <v>10503.289999999999</v>
          </cell>
          <cell r="U240">
            <v>568.77164492089992</v>
          </cell>
          <cell r="V240">
            <v>642.92599999999993</v>
          </cell>
          <cell r="AJ240">
            <v>23607.699972762301</v>
          </cell>
          <cell r="AK240">
            <v>22497.67</v>
          </cell>
          <cell r="AO240">
            <v>1265.6738186537</v>
          </cell>
          <cell r="AP240">
            <v>1673.2400000000002</v>
          </cell>
          <cell r="AT240">
            <v>43.180989759199996</v>
          </cell>
          <cell r="AY240">
            <v>2421.3924997974</v>
          </cell>
          <cell r="AZ240">
            <v>1014.12</v>
          </cell>
          <cell r="BD240">
            <v>4011.2004430023999</v>
          </cell>
          <cell r="BE240">
            <v>5041.0199999999995</v>
          </cell>
          <cell r="BI240">
            <v>13816.646591174002</v>
          </cell>
          <cell r="BJ240">
            <v>1560.19</v>
          </cell>
          <cell r="BN240">
            <v>2396.3270421287998</v>
          </cell>
          <cell r="BX240">
            <v>2979.2131986072</v>
          </cell>
          <cell r="BY240">
            <v>2128.58</v>
          </cell>
        </row>
        <row r="241">
          <cell r="F241">
            <v>8760.0557936965997</v>
          </cell>
          <cell r="G241">
            <v>9611.8402692333293</v>
          </cell>
          <cell r="K241">
            <v>14427.4529806753</v>
          </cell>
          <cell r="L241">
            <v>15682.116</v>
          </cell>
          <cell r="P241">
            <v>7356.9667567556999</v>
          </cell>
          <cell r="Q241">
            <v>6449.65</v>
          </cell>
          <cell r="U241">
            <v>656.87546764130013</v>
          </cell>
          <cell r="V241">
            <v>504.26600000000002</v>
          </cell>
          <cell r="Z241">
            <v>6527.3325914398001</v>
          </cell>
          <cell r="AA241">
            <v>6529.6399999999994</v>
          </cell>
          <cell r="AJ241">
            <v>17227.962239679098</v>
          </cell>
          <cell r="AK241">
            <v>13819.619999999997</v>
          </cell>
          <cell r="AO241">
            <v>875.13956780649994</v>
          </cell>
          <cell r="AP241">
            <v>608.98</v>
          </cell>
          <cell r="AT241">
            <v>17.052106728000002</v>
          </cell>
          <cell r="AY241">
            <v>1327.5948081064</v>
          </cell>
          <cell r="AZ241">
            <v>920.29</v>
          </cell>
          <cell r="BD241">
            <v>2780.6956293322</v>
          </cell>
          <cell r="BE241">
            <v>1954.9199999999998</v>
          </cell>
          <cell r="BI241">
            <v>9907.6303438359992</v>
          </cell>
          <cell r="BJ241">
            <v>3685.78</v>
          </cell>
          <cell r="BN241">
            <v>1585.9016834280001</v>
          </cell>
          <cell r="BX241">
            <v>2080.4344862496</v>
          </cell>
          <cell r="BY241">
            <v>2088.14</v>
          </cell>
          <cell r="CC241">
            <v>2673.8549331247996</v>
          </cell>
          <cell r="CD241">
            <v>1494.3</v>
          </cell>
        </row>
        <row r="242">
          <cell r="F242">
            <v>5664.7447511504997</v>
          </cell>
          <cell r="G242">
            <v>6323.8828853714085</v>
          </cell>
          <cell r="K242">
            <v>8334.4911727601993</v>
          </cell>
          <cell r="L242">
            <v>13433.15</v>
          </cell>
          <cell r="P242">
            <v>6144.5247027383002</v>
          </cell>
          <cell r="Q242">
            <v>5938.420000000001</v>
          </cell>
          <cell r="U242">
            <v>490.31572460710004</v>
          </cell>
          <cell r="V242">
            <v>412.09800000000001</v>
          </cell>
          <cell r="AJ242">
            <v>15189.6849080228</v>
          </cell>
          <cell r="AK242">
            <v>13044.66</v>
          </cell>
          <cell r="AO242">
            <v>812.65743879130002</v>
          </cell>
          <cell r="AP242">
            <v>1015.8199999999999</v>
          </cell>
          <cell r="AT242">
            <v>27.3547876644</v>
          </cell>
          <cell r="AY242">
            <v>1247.2366557401003</v>
          </cell>
          <cell r="AZ242">
            <v>811.67000000000007</v>
          </cell>
          <cell r="BD242">
            <v>3224.0372097384002</v>
          </cell>
          <cell r="BE242">
            <v>1995.1100000000001</v>
          </cell>
          <cell r="BI242">
            <v>13734.152649543399</v>
          </cell>
          <cell r="BJ242">
            <v>1044.02</v>
          </cell>
          <cell r="BN242">
            <v>1374.6416132283998</v>
          </cell>
          <cell r="BS242">
            <v>0.49860408039999993</v>
          </cell>
          <cell r="BX242">
            <v>2021.5397295348</v>
          </cell>
          <cell r="BY242">
            <v>2625.12</v>
          </cell>
        </row>
        <row r="243">
          <cell r="F243">
            <v>3881.9762627469995</v>
          </cell>
          <cell r="G243">
            <v>3265.7784893724252</v>
          </cell>
          <cell r="K243">
            <v>8197.8972313810991</v>
          </cell>
          <cell r="L243">
            <v>10912.414000000001</v>
          </cell>
          <cell r="P243">
            <v>2565.8722865855002</v>
          </cell>
          <cell r="Q243">
            <v>2108.2400000000002</v>
          </cell>
          <cell r="U243">
            <v>454.52322413279995</v>
          </cell>
          <cell r="V243">
            <v>338.81399999999996</v>
          </cell>
          <cell r="AJ243">
            <v>11138.496893428101</v>
          </cell>
          <cell r="AK243">
            <v>9593.99</v>
          </cell>
          <cell r="AY243">
            <v>2077.1436743716999</v>
          </cell>
          <cell r="AZ243">
            <v>1262.49</v>
          </cell>
          <cell r="BD243">
            <v>2913.3363140212005</v>
          </cell>
          <cell r="BE243">
            <v>8848.17</v>
          </cell>
          <cell r="BI243">
            <v>6635.1117808742001</v>
          </cell>
          <cell r="BJ243">
            <v>251.11</v>
          </cell>
          <cell r="BN243">
            <v>1840.7010855567999</v>
          </cell>
          <cell r="BS243">
            <v>6.1187235508000004</v>
          </cell>
          <cell r="BX243">
            <v>3877.7426599351998</v>
          </cell>
          <cell r="BY243">
            <v>5289.84</v>
          </cell>
        </row>
        <row r="244">
          <cell r="F244">
            <v>5631.7724494720005</v>
          </cell>
          <cell r="G244">
            <v>6592.4252579107178</v>
          </cell>
          <cell r="K244">
            <v>7608.2198695100997</v>
          </cell>
          <cell r="L244">
            <v>13518.060000000001</v>
          </cell>
          <cell r="P244">
            <v>5773.8681297653993</v>
          </cell>
          <cell r="Q244">
            <v>5432.39</v>
          </cell>
          <cell r="U244">
            <v>484.71492339479994</v>
          </cell>
          <cell r="V244">
            <v>433.01800000000003</v>
          </cell>
          <cell r="AJ244">
            <v>15284.167644703399</v>
          </cell>
          <cell r="AK244">
            <v>11399.460000000001</v>
          </cell>
          <cell r="AO244">
            <v>807.36857584169991</v>
          </cell>
          <cell r="AP244">
            <v>1287.6000000000001</v>
          </cell>
          <cell r="AT244">
            <v>27.548015191599998</v>
          </cell>
          <cell r="AY244">
            <v>1239.5543765965999</v>
          </cell>
          <cell r="AZ244">
            <v>1493.89</v>
          </cell>
          <cell r="BD244">
            <v>3237.1247060192995</v>
          </cell>
          <cell r="BE244">
            <v>2560.17</v>
          </cell>
          <cell r="BI244">
            <v>13856.343461304001</v>
          </cell>
          <cell r="BJ244">
            <v>2316.6000000000004</v>
          </cell>
          <cell r="BN244">
            <v>1349.8179545568</v>
          </cell>
          <cell r="BX244">
            <v>2121.1498441284002</v>
          </cell>
          <cell r="BY244">
            <v>2905.8100000000004</v>
          </cell>
        </row>
        <row r="245">
          <cell r="F245">
            <v>5623.3142112026007</v>
          </cell>
          <cell r="G245">
            <v>5864.1327373430049</v>
          </cell>
          <cell r="K245">
            <v>8609.5297290901999</v>
          </cell>
          <cell r="L245">
            <v>12456.255999999999</v>
          </cell>
          <cell r="P245">
            <v>6795.7407783199997</v>
          </cell>
          <cell r="Q245">
            <v>6152.33</v>
          </cell>
          <cell r="U245">
            <v>482.6661877798</v>
          </cell>
          <cell r="V245">
            <v>401.29399999999998</v>
          </cell>
          <cell r="AJ245">
            <v>15151.687764628899</v>
          </cell>
          <cell r="AK245">
            <v>20445.39</v>
          </cell>
          <cell r="AO245">
            <v>803.8627384596</v>
          </cell>
          <cell r="AP245">
            <v>731.07999999999993</v>
          </cell>
          <cell r="AT245">
            <v>27.418907953199998</v>
          </cell>
          <cell r="AY245">
            <v>1219.2602682675001</v>
          </cell>
          <cell r="AZ245">
            <v>1525.0700000000002</v>
          </cell>
          <cell r="BD245">
            <v>3225.0227902856996</v>
          </cell>
          <cell r="BE245">
            <v>2664.39</v>
          </cell>
          <cell r="BI245">
            <v>13588.340579371201</v>
          </cell>
          <cell r="BJ245">
            <v>320.12</v>
          </cell>
          <cell r="BN245">
            <v>1357.4602153556</v>
          </cell>
          <cell r="BX245">
            <v>2125.3161129204</v>
          </cell>
          <cell r="BY245">
            <v>2532.38</v>
          </cell>
        </row>
        <row r="246">
          <cell r="F246">
            <v>15717.235844280201</v>
          </cell>
          <cell r="G246">
            <v>23444.326186998616</v>
          </cell>
          <cell r="K246">
            <v>17512.203305134601</v>
          </cell>
          <cell r="L246">
            <v>18635.831999999999</v>
          </cell>
          <cell r="P246">
            <v>12116.383061393599</v>
          </cell>
          <cell r="Q246">
            <v>11686.11</v>
          </cell>
          <cell r="U246">
            <v>764.91846359280009</v>
          </cell>
          <cell r="V246">
            <v>547.54600000000005</v>
          </cell>
          <cell r="Z246">
            <v>8771.9320520162</v>
          </cell>
          <cell r="AA246">
            <v>11735.250000000002</v>
          </cell>
          <cell r="AJ246">
            <v>23298.296494322898</v>
          </cell>
          <cell r="AK246">
            <v>17786.73</v>
          </cell>
          <cell r="AO246">
            <v>1031.1716802994001</v>
          </cell>
          <cell r="AP246">
            <v>823.81000000000006</v>
          </cell>
          <cell r="AT246">
            <v>21.734188221399997</v>
          </cell>
          <cell r="AY246">
            <v>2437.2703372944998</v>
          </cell>
          <cell r="AZ246">
            <v>5434.11</v>
          </cell>
          <cell r="BD246">
            <v>3659.0920905265002</v>
          </cell>
          <cell r="BE246">
            <v>12698.740000000002</v>
          </cell>
          <cell r="BI246">
            <v>10908.436770235799</v>
          </cell>
          <cell r="BJ246">
            <v>6092.73</v>
          </cell>
          <cell r="BN246">
            <v>2042.6158029539001</v>
          </cell>
          <cell r="BX246">
            <v>2607.5998461789</v>
          </cell>
          <cell r="BY246">
            <v>3664.49</v>
          </cell>
          <cell r="CC246">
            <v>3357.7411282106</v>
          </cell>
          <cell r="CD246">
            <v>4479.42</v>
          </cell>
        </row>
        <row r="247">
          <cell r="F247">
            <v>5610.2451201191998</v>
          </cell>
          <cell r="G247">
            <v>5195.3750337768161</v>
          </cell>
          <cell r="K247">
            <v>11063.235656388599</v>
          </cell>
          <cell r="L247">
            <v>16061.356000000002</v>
          </cell>
          <cell r="P247">
            <v>7042.4551269662988</v>
          </cell>
          <cell r="Q247">
            <v>7396.8999999999987</v>
          </cell>
          <cell r="U247">
            <v>509.03491155519998</v>
          </cell>
          <cell r="V247">
            <v>476.31800000000004</v>
          </cell>
          <cell r="AJ247">
            <v>15773.527382280501</v>
          </cell>
          <cell r="AK247">
            <v>12053.199999999999</v>
          </cell>
          <cell r="AO247">
            <v>946.17048581970005</v>
          </cell>
          <cell r="AP247">
            <v>906.12</v>
          </cell>
          <cell r="AT247">
            <v>28.0457726315</v>
          </cell>
          <cell r="AY247">
            <v>1293.2108331529</v>
          </cell>
          <cell r="AZ247">
            <v>1023.4300000000001</v>
          </cell>
          <cell r="BD247">
            <v>3096.0513659899002</v>
          </cell>
          <cell r="BE247">
            <v>4593.53</v>
          </cell>
          <cell r="BI247">
            <v>11077.900168047501</v>
          </cell>
          <cell r="BJ247">
            <v>3883.22</v>
          </cell>
          <cell r="BN247">
            <v>1332.1531680045</v>
          </cell>
          <cell r="BX247">
            <v>1738.8099585784998</v>
          </cell>
          <cell r="BY247">
            <v>5812.46</v>
          </cell>
        </row>
        <row r="248">
          <cell r="F248">
            <v>6342.8231896671996</v>
          </cell>
          <cell r="G248">
            <v>5360.0459999999994</v>
          </cell>
          <cell r="K248">
            <v>10721.121318776699</v>
          </cell>
          <cell r="L248">
            <v>12664.541999999998</v>
          </cell>
          <cell r="P248">
            <v>8576.3308978779005</v>
          </cell>
          <cell r="Q248">
            <v>7738.5899999999992</v>
          </cell>
          <cell r="U248">
            <v>580.33506169229997</v>
          </cell>
          <cell r="V248">
            <v>606.91600000000005</v>
          </cell>
          <cell r="AJ248">
            <v>17155.560051525699</v>
          </cell>
          <cell r="AK248">
            <v>13598.35</v>
          </cell>
          <cell r="AO248">
            <v>1025.5219227333</v>
          </cell>
          <cell r="AP248">
            <v>974.44</v>
          </cell>
          <cell r="AT248">
            <v>31.964417445599999</v>
          </cell>
          <cell r="AU248">
            <v>639.02</v>
          </cell>
          <cell r="AY248">
            <v>1421.2751818797999</v>
          </cell>
          <cell r="AZ248">
            <v>772.8599999999999</v>
          </cell>
          <cell r="BD248">
            <v>3537.5218797030002</v>
          </cell>
          <cell r="BE248">
            <v>2297.4</v>
          </cell>
          <cell r="BI248">
            <v>11844.1556739848</v>
          </cell>
          <cell r="BJ248">
            <v>36313.799999999996</v>
          </cell>
          <cell r="BN248">
            <v>2365.6375326368002</v>
          </cell>
          <cell r="BX248">
            <v>2221.7828145472004</v>
          </cell>
          <cell r="BY248">
            <v>2621.08</v>
          </cell>
        </row>
        <row r="249">
          <cell r="F249">
            <v>5156.332085145099</v>
          </cell>
          <cell r="G249">
            <v>5151.9539999999997</v>
          </cell>
          <cell r="K249">
            <v>8773.1428668934004</v>
          </cell>
          <cell r="L249">
            <v>9360.08</v>
          </cell>
          <cell r="P249">
            <v>4264.2858886442</v>
          </cell>
          <cell r="Q249">
            <v>3879.329999999999</v>
          </cell>
          <cell r="U249">
            <v>310.15654328160002</v>
          </cell>
          <cell r="V249">
            <v>119.848</v>
          </cell>
          <cell r="Z249">
            <v>5065.4293046315997</v>
          </cell>
          <cell r="AA249">
            <v>6313.4500000000007</v>
          </cell>
          <cell r="AJ249">
            <v>9946.7341886139002</v>
          </cell>
          <cell r="AK249">
            <v>7828.1500000000005</v>
          </cell>
          <cell r="AO249">
            <v>414.94998412910002</v>
          </cell>
          <cell r="AP249">
            <v>300.81</v>
          </cell>
          <cell r="AT249">
            <v>9.4015723871999999</v>
          </cell>
          <cell r="AY249">
            <v>794.39429551590001</v>
          </cell>
          <cell r="AZ249">
            <v>460.69999999999993</v>
          </cell>
          <cell r="BD249">
            <v>1575.7351023927999</v>
          </cell>
          <cell r="BE249">
            <v>768.19999999999982</v>
          </cell>
          <cell r="BI249">
            <v>5321.4571765671999</v>
          </cell>
          <cell r="BJ249">
            <v>7992.4500000000007</v>
          </cell>
          <cell r="BN249">
            <v>686.33921459919998</v>
          </cell>
          <cell r="BX249">
            <v>1156.4339888607999</v>
          </cell>
          <cell r="BY249">
            <v>1192.49</v>
          </cell>
          <cell r="CC249">
            <v>1489.9076003296</v>
          </cell>
          <cell r="CD249">
            <v>1458.5800000000002</v>
          </cell>
        </row>
        <row r="250">
          <cell r="F250">
            <v>10413.350723130199</v>
          </cell>
          <cell r="G250">
            <v>13559.37222056718</v>
          </cell>
          <cell r="K250">
            <v>16261.439731095998</v>
          </cell>
          <cell r="L250">
            <v>17323.665999999997</v>
          </cell>
          <cell r="P250">
            <v>8016.9540712104999</v>
          </cell>
          <cell r="Q250">
            <v>7227.84</v>
          </cell>
          <cell r="U250">
            <v>622.53744351799992</v>
          </cell>
          <cell r="V250">
            <v>461.84400000000005</v>
          </cell>
          <cell r="Z250">
            <v>12750.319560013599</v>
          </cell>
          <cell r="AA250">
            <v>14847.099999999999</v>
          </cell>
          <cell r="AJ250">
            <v>19525.255669440103</v>
          </cell>
          <cell r="AK250">
            <v>15267.060000000003</v>
          </cell>
          <cell r="AO250">
            <v>832.91428950730005</v>
          </cell>
          <cell r="AP250">
            <v>635.46</v>
          </cell>
          <cell r="AT250">
            <v>18.8683500508</v>
          </cell>
          <cell r="AY250">
            <v>1594.6520605352002</v>
          </cell>
          <cell r="BD250">
            <v>3248.6782881921004</v>
          </cell>
          <cell r="BE250">
            <v>1514.1600000000003</v>
          </cell>
          <cell r="BI250">
            <v>9870.5170318132004</v>
          </cell>
          <cell r="BJ250">
            <v>12166.17</v>
          </cell>
          <cell r="BN250">
            <v>1453.2100592995998</v>
          </cell>
          <cell r="BX250">
            <v>2340.2407749200001</v>
          </cell>
          <cell r="BY250">
            <v>2288.8000000000002</v>
          </cell>
          <cell r="CC250">
            <v>3057.0120202507997</v>
          </cell>
          <cell r="CD250">
            <v>2795.68</v>
          </cell>
        </row>
        <row r="251">
          <cell r="F251">
            <v>11063.263156608</v>
          </cell>
          <cell r="G251">
            <v>10747.67102327885</v>
          </cell>
          <cell r="K251">
            <v>14882.0952581416</v>
          </cell>
          <cell r="L251">
            <v>22313.585999999999</v>
          </cell>
          <cell r="P251">
            <v>13220.7904234128</v>
          </cell>
          <cell r="Q251">
            <v>12227.4</v>
          </cell>
          <cell r="U251">
            <v>759.58509106360009</v>
          </cell>
          <cell r="V251">
            <v>778.7360000000001</v>
          </cell>
          <cell r="AJ251">
            <v>31491.867975566798</v>
          </cell>
          <cell r="AK251">
            <v>30019.000000000004</v>
          </cell>
          <cell r="AO251">
            <v>1580.3345230746002</v>
          </cell>
          <cell r="AP251">
            <v>1627.19</v>
          </cell>
          <cell r="AT251">
            <v>58.609723771399999</v>
          </cell>
          <cell r="AU251">
            <v>145.59</v>
          </cell>
          <cell r="AY251">
            <v>2708.7418885348002</v>
          </cell>
          <cell r="AZ251">
            <v>1386.54</v>
          </cell>
          <cell r="BD251">
            <v>8561.6774927503011</v>
          </cell>
          <cell r="BE251">
            <v>9444.33</v>
          </cell>
          <cell r="BI251">
            <v>22014.766837258001</v>
          </cell>
          <cell r="BJ251">
            <v>1068</v>
          </cell>
          <cell r="BN251">
            <v>3644.7657752893997</v>
          </cell>
          <cell r="BS251">
            <v>1.1475555713999999</v>
          </cell>
          <cell r="BX251">
            <v>4214.2523833316</v>
          </cell>
          <cell r="BY251">
            <v>7683.12</v>
          </cell>
        </row>
        <row r="252">
          <cell r="F252">
            <v>11229.186633260502</v>
          </cell>
          <cell r="G252">
            <v>15383.861243942236</v>
          </cell>
          <cell r="K252">
            <v>18957.281357186002</v>
          </cell>
          <cell r="L252">
            <v>19591.266</v>
          </cell>
          <cell r="P252">
            <v>13057.4042929641</v>
          </cell>
          <cell r="Q252">
            <v>12839.039999999999</v>
          </cell>
          <cell r="U252">
            <v>668.36249794209994</v>
          </cell>
          <cell r="V252">
            <v>522.36400000000003</v>
          </cell>
          <cell r="Z252">
            <v>10342.2826835448</v>
          </cell>
          <cell r="AA252">
            <v>13138.939999999999</v>
          </cell>
          <cell r="AJ252">
            <v>18359.167977877598</v>
          </cell>
          <cell r="AK252">
            <v>17707.079999999998</v>
          </cell>
          <cell r="AO252">
            <v>930.30265684219989</v>
          </cell>
          <cell r="AP252">
            <v>749.83999999999992</v>
          </cell>
          <cell r="AT252">
            <v>19.6035298824</v>
          </cell>
          <cell r="AY252">
            <v>1873.4034080423003</v>
          </cell>
          <cell r="AZ252">
            <v>899.52</v>
          </cell>
          <cell r="BD252">
            <v>3418.7648442012</v>
          </cell>
          <cell r="BE252">
            <v>2407.85</v>
          </cell>
          <cell r="BI252">
            <v>9312.158925631602</v>
          </cell>
          <cell r="BJ252">
            <v>10129.449999999999</v>
          </cell>
          <cell r="BN252">
            <v>941.01489924399993</v>
          </cell>
          <cell r="BX252">
            <v>2234.9147025011998</v>
          </cell>
          <cell r="BY252">
            <v>2561.6800000000003</v>
          </cell>
          <cell r="CC252">
            <v>2870.1522636240002</v>
          </cell>
          <cell r="CD252">
            <v>3782.7799999999997</v>
          </cell>
        </row>
        <row r="253">
          <cell r="F253">
            <v>24177.6203620161</v>
          </cell>
          <cell r="G253">
            <v>27375.717751920984</v>
          </cell>
          <cell r="K253">
            <v>34212.696832512098</v>
          </cell>
          <cell r="L253">
            <v>26143.389999999996</v>
          </cell>
          <cell r="P253">
            <v>21061.2567726495</v>
          </cell>
          <cell r="Q253">
            <v>18951.330000000002</v>
          </cell>
          <cell r="U253">
            <v>1623.9486306030999</v>
          </cell>
          <cell r="V253">
            <v>1068.258</v>
          </cell>
          <cell r="Z253">
            <v>20596.1329426306</v>
          </cell>
          <cell r="AA253">
            <v>19223.57</v>
          </cell>
          <cell r="AJ253">
            <v>48292.260823427605</v>
          </cell>
          <cell r="AK253">
            <v>43131.530000000006</v>
          </cell>
          <cell r="AO253">
            <v>2151.5807787839999</v>
          </cell>
          <cell r="AP253">
            <v>1505.93</v>
          </cell>
          <cell r="AT253">
            <v>46.789488343900004</v>
          </cell>
          <cell r="AY253">
            <v>3949.5611843721008</v>
          </cell>
          <cell r="BD253">
            <v>9166.4069649669982</v>
          </cell>
          <cell r="BE253">
            <v>7117.4999999999982</v>
          </cell>
          <cell r="BI253">
            <v>26063.283593369302</v>
          </cell>
          <cell r="BJ253">
            <v>12829.960000000003</v>
          </cell>
          <cell r="BN253">
            <v>1388.6663397800999</v>
          </cell>
          <cell r="BS253">
            <v>2.0203232654000001</v>
          </cell>
          <cell r="BX253">
            <v>5462.0781722168012</v>
          </cell>
          <cell r="BY253">
            <v>7643.1900000000005</v>
          </cell>
          <cell r="CC253">
            <v>5251.4159896887995</v>
          </cell>
          <cell r="CD253">
            <v>2048.7000000000003</v>
          </cell>
        </row>
        <row r="254">
          <cell r="F254">
            <v>7447.5805111499994</v>
          </cell>
          <cell r="G254">
            <v>7821.6056472424179</v>
          </cell>
          <cell r="K254">
            <v>11728.225394550998</v>
          </cell>
          <cell r="L254">
            <v>13151.526</v>
          </cell>
          <cell r="P254">
            <v>5543.8568688690993</v>
          </cell>
          <cell r="Q254">
            <v>4895.93</v>
          </cell>
          <cell r="U254">
            <v>403.17773348600002</v>
          </cell>
          <cell r="V254">
            <v>286.46399999999994</v>
          </cell>
          <cell r="Z254">
            <v>5164.0156382449995</v>
          </cell>
          <cell r="AA254">
            <v>6149.93</v>
          </cell>
          <cell r="AJ254">
            <v>12570.6911448349</v>
          </cell>
          <cell r="AK254">
            <v>11567.91</v>
          </cell>
          <cell r="AO254">
            <v>539.42966503980006</v>
          </cell>
          <cell r="AP254">
            <v>393.18999999999994</v>
          </cell>
          <cell r="AT254">
            <v>12.2183101852</v>
          </cell>
          <cell r="AY254">
            <v>1005.7203862872999</v>
          </cell>
          <cell r="AZ254">
            <v>516.71</v>
          </cell>
          <cell r="BD254">
            <v>2147.6761114680003</v>
          </cell>
          <cell r="BE254">
            <v>286.27999999999997</v>
          </cell>
          <cell r="BI254">
            <v>6832.6512197148004</v>
          </cell>
          <cell r="BJ254">
            <v>1260.8900000000001</v>
          </cell>
          <cell r="BN254">
            <v>745.60179752079989</v>
          </cell>
          <cell r="BX254">
            <v>1417.8634403256001</v>
          </cell>
          <cell r="BY254">
            <v>397.06</v>
          </cell>
          <cell r="CC254">
            <v>1315.2818</v>
          </cell>
          <cell r="CD254">
            <v>2003.0800000000002</v>
          </cell>
        </row>
        <row r="255">
          <cell r="F255">
            <v>10970.714640530199</v>
          </cell>
          <cell r="G255">
            <v>14469.492470598407</v>
          </cell>
          <cell r="K255">
            <v>18112.391417672301</v>
          </cell>
          <cell r="L255">
            <v>19456.915999999997</v>
          </cell>
          <cell r="P255">
            <v>10542.890443898199</v>
          </cell>
          <cell r="Q255">
            <v>9453.2199999999993</v>
          </cell>
          <cell r="U255">
            <v>794.17715814179996</v>
          </cell>
          <cell r="V255">
            <v>528.26199999999994</v>
          </cell>
          <cell r="Z255">
            <v>9395.0730389471992</v>
          </cell>
          <cell r="AA255">
            <v>11281.42</v>
          </cell>
          <cell r="AJ255">
            <v>23863.329214345398</v>
          </cell>
          <cell r="AK255">
            <v>25367.779999999995</v>
          </cell>
          <cell r="AO255">
            <v>1017.4028980936</v>
          </cell>
          <cell r="AP255">
            <v>727.04</v>
          </cell>
          <cell r="AT255">
            <v>22.7640672078</v>
          </cell>
          <cell r="AY255">
            <v>1995.2501093651999</v>
          </cell>
          <cell r="AZ255">
            <v>929.70999999999981</v>
          </cell>
          <cell r="BD255">
            <v>4094.1444039829998</v>
          </cell>
          <cell r="BE255">
            <v>1002.6999999999999</v>
          </cell>
          <cell r="BI255">
            <v>12640.958455492</v>
          </cell>
          <cell r="BJ255">
            <v>6126.7800000000007</v>
          </cell>
          <cell r="BN255">
            <v>778.49083768399987</v>
          </cell>
          <cell r="BS255">
            <v>2.1248361538</v>
          </cell>
          <cell r="BX255">
            <v>2468.9209939756001</v>
          </cell>
          <cell r="BY255">
            <v>1267.77</v>
          </cell>
          <cell r="CC255">
            <v>2409.2975673504002</v>
          </cell>
          <cell r="CD255">
            <v>3728.67</v>
          </cell>
        </row>
        <row r="256">
          <cell r="AJ256">
            <v>22.124999738799996</v>
          </cell>
          <cell r="AK256">
            <v>102.95000000000002</v>
          </cell>
          <cell r="AY256">
            <v>74.492499999999993</v>
          </cell>
          <cell r="AZ256">
            <v>43.599999999999994</v>
          </cell>
          <cell r="BI256">
            <v>59.182500261199998</v>
          </cell>
        </row>
        <row r="257">
          <cell r="P257">
            <v>132.5644980042</v>
          </cell>
          <cell r="Q257">
            <v>141.22000000000003</v>
          </cell>
          <cell r="AJ257">
            <v>23.109748276200001</v>
          </cell>
          <cell r="AK257">
            <v>110.05999999999999</v>
          </cell>
          <cell r="AY257">
            <v>74.564873021600008</v>
          </cell>
          <cell r="AZ257">
            <v>45.449999999999996</v>
          </cell>
          <cell r="BI257">
            <v>66.300880698</v>
          </cell>
        </row>
        <row r="258">
          <cell r="F258">
            <v>745.72904154930006</v>
          </cell>
          <cell r="G258">
            <v>703.43961644786452</v>
          </cell>
          <cell r="K258">
            <v>1450.4862518872001</v>
          </cell>
          <cell r="L258">
            <v>4290.9059999999999</v>
          </cell>
          <cell r="P258">
            <v>1149.1767062932001</v>
          </cell>
          <cell r="Q258">
            <v>1086.2</v>
          </cell>
          <cell r="U258">
            <v>34.605874854999996</v>
          </cell>
          <cell r="AJ258">
            <v>1816.0257006644001</v>
          </cell>
          <cell r="AK258">
            <v>1718.0500000000002</v>
          </cell>
          <cell r="AY258">
            <v>362.04995906959999</v>
          </cell>
          <cell r="AZ258">
            <v>194.28</v>
          </cell>
          <cell r="BD258">
            <v>473.32013378989996</v>
          </cell>
          <cell r="BE258">
            <v>195.39999999999998</v>
          </cell>
          <cell r="BI258">
            <v>1373.0832126624</v>
          </cell>
          <cell r="BJ258">
            <v>1672.9600000000005</v>
          </cell>
          <cell r="BN258">
            <v>423.3992031656</v>
          </cell>
          <cell r="BX258">
            <v>504.51398100639994</v>
          </cell>
          <cell r="BY258">
            <v>129.62</v>
          </cell>
        </row>
        <row r="259">
          <cell r="P259">
            <v>63.363839112999997</v>
          </cell>
          <cell r="Q259">
            <v>47.040000000000006</v>
          </cell>
          <cell r="AJ259">
            <v>26.878508671800002</v>
          </cell>
          <cell r="AK259">
            <v>51.339999999999996</v>
          </cell>
          <cell r="AY259">
            <v>89.498978303800001</v>
          </cell>
          <cell r="AZ259">
            <v>27.290000000000003</v>
          </cell>
          <cell r="BI259">
            <v>54.448672715999997</v>
          </cell>
        </row>
        <row r="260">
          <cell r="P260">
            <v>65.904658565399998</v>
          </cell>
          <cell r="Q260">
            <v>94.18</v>
          </cell>
          <cell r="V260">
            <v>28.297999999999998</v>
          </cell>
          <cell r="AJ260">
            <v>29.565829775600001</v>
          </cell>
          <cell r="AK260">
            <v>57.009999999999991</v>
          </cell>
          <cell r="AY260">
            <v>96.973517675000011</v>
          </cell>
          <cell r="AZ260">
            <v>30.43</v>
          </cell>
          <cell r="BI260">
            <v>61.535993984000001</v>
          </cell>
        </row>
        <row r="261">
          <cell r="F261">
            <v>10066.283539800299</v>
          </cell>
          <cell r="G261">
            <v>11193.80883778621</v>
          </cell>
          <cell r="K261">
            <v>19556.377762247896</v>
          </cell>
          <cell r="L261">
            <v>32634.072000000004</v>
          </cell>
          <cell r="P261">
            <v>11212.6223514139</v>
          </cell>
          <cell r="Q261">
            <v>11332.34</v>
          </cell>
          <cell r="U261">
            <v>716.90517015480009</v>
          </cell>
          <cell r="V261">
            <v>447.99</v>
          </cell>
          <cell r="Z261">
            <v>9525.5762926219995</v>
          </cell>
          <cell r="AA261">
            <v>15840.179999999998</v>
          </cell>
          <cell r="AJ261">
            <v>20094.245580542796</v>
          </cell>
          <cell r="AK261">
            <v>19584.53</v>
          </cell>
          <cell r="AO261">
            <v>974.54742158349995</v>
          </cell>
          <cell r="AP261">
            <v>893.44</v>
          </cell>
          <cell r="AT261">
            <v>21.031882939599999</v>
          </cell>
          <cell r="AY261">
            <v>1753.4197260409999</v>
          </cell>
          <cell r="AZ261">
            <v>1242.6500000000001</v>
          </cell>
          <cell r="BD261">
            <v>3759.1942359073005</v>
          </cell>
          <cell r="BE261">
            <v>3587.5299999999997</v>
          </cell>
          <cell r="BI261">
            <v>10576.6358790258</v>
          </cell>
          <cell r="BJ261">
            <v>400.91999999999996</v>
          </cell>
          <cell r="BN261">
            <v>925.19428859160007</v>
          </cell>
          <cell r="BX261">
            <v>2607.3582987301997</v>
          </cell>
          <cell r="BY261">
            <v>3514.35</v>
          </cell>
          <cell r="CC261">
            <v>3338.8557223244002</v>
          </cell>
          <cell r="CD261">
            <v>7521.0599999999995</v>
          </cell>
        </row>
        <row r="262">
          <cell r="F262">
            <v>881.83289446649997</v>
          </cell>
          <cell r="G262">
            <v>820.97080330165659</v>
          </cell>
          <cell r="K262">
            <v>1153.8517950794001</v>
          </cell>
          <cell r="L262">
            <v>851.81400000000008</v>
          </cell>
          <cell r="U262">
            <v>70.1932622928</v>
          </cell>
          <cell r="V262">
            <v>70.740000000000009</v>
          </cell>
          <cell r="AJ262">
            <v>978.36863934739995</v>
          </cell>
          <cell r="AO262">
            <v>78.987420079399996</v>
          </cell>
          <cell r="BD262">
            <v>276.39597950620004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п-груд 2016 (з обсягами)"/>
      <sheetName val="лип-груд 2016"/>
      <sheetName val="грудень 2016"/>
      <sheetName val="лип-лист 16"/>
      <sheetName val="листопад"/>
      <sheetName val="лип-жовт"/>
      <sheetName val="жовтень"/>
      <sheetName val="лип-верес"/>
      <sheetName val="вересень"/>
      <sheetName val="серпень"/>
      <sheetName val="липень"/>
      <sheetName val="Лист2"/>
      <sheetName val="Лист3"/>
    </sheetNames>
    <sheetDataSet>
      <sheetData sheetId="0" refreshError="1"/>
      <sheetData sheetId="1" refreshError="1"/>
      <sheetData sheetId="2">
        <row r="10">
          <cell r="C10">
            <v>2942.89</v>
          </cell>
          <cell r="M10">
            <v>983.8</v>
          </cell>
        </row>
        <row r="11">
          <cell r="C11">
            <v>5622.37</v>
          </cell>
          <cell r="X11">
            <v>26793.85</v>
          </cell>
          <cell r="AD11">
            <v>16175.91</v>
          </cell>
        </row>
        <row r="12">
          <cell r="C12">
            <v>2955.96</v>
          </cell>
          <cell r="U12">
            <v>123.22</v>
          </cell>
        </row>
        <row r="13">
          <cell r="C13">
            <v>5676.62</v>
          </cell>
          <cell r="U13">
            <v>605.0399999999936</v>
          </cell>
          <cell r="X13">
            <v>41161.410000000003</v>
          </cell>
          <cell r="AD13">
            <v>13756.95</v>
          </cell>
        </row>
        <row r="14">
          <cell r="C14">
            <v>1377.97</v>
          </cell>
        </row>
        <row r="15">
          <cell r="C15">
            <v>4146.01</v>
          </cell>
          <cell r="M15">
            <v>563.16999999999996</v>
          </cell>
          <cell r="U15">
            <v>183.69000000000005</v>
          </cell>
        </row>
        <row r="16">
          <cell r="C16">
            <v>2392.5700000000002</v>
          </cell>
          <cell r="U16">
            <v>288.22999999999956</v>
          </cell>
          <cell r="X16">
            <v>7702.43</v>
          </cell>
        </row>
        <row r="17">
          <cell r="C17">
            <v>3391.48</v>
          </cell>
          <cell r="U17">
            <v>195.43000000000029</v>
          </cell>
          <cell r="X17">
            <v>11033.55</v>
          </cell>
        </row>
        <row r="18">
          <cell r="C18">
            <v>475.06</v>
          </cell>
        </row>
        <row r="19">
          <cell r="C19">
            <v>3732.98</v>
          </cell>
        </row>
        <row r="20">
          <cell r="C20">
            <v>3609.45</v>
          </cell>
          <cell r="X20">
            <v>10257.370000000001</v>
          </cell>
        </row>
        <row r="21">
          <cell r="C21">
            <v>3891</v>
          </cell>
        </row>
        <row r="22">
          <cell r="C22">
            <v>2924.29</v>
          </cell>
          <cell r="M22">
            <v>709.34</v>
          </cell>
          <cell r="U22">
            <v>182.41999999999996</v>
          </cell>
        </row>
        <row r="23">
          <cell r="C23">
            <v>665.45</v>
          </cell>
        </row>
        <row r="24">
          <cell r="C24">
            <v>2590.02</v>
          </cell>
        </row>
        <row r="25">
          <cell r="C25">
            <v>2033.44</v>
          </cell>
          <cell r="U25">
            <v>338.4</v>
          </cell>
        </row>
        <row r="26">
          <cell r="C26">
            <v>626.1</v>
          </cell>
        </row>
        <row r="27">
          <cell r="C27">
            <v>356.71</v>
          </cell>
        </row>
        <row r="28">
          <cell r="C28">
            <v>492.92</v>
          </cell>
        </row>
        <row r="29">
          <cell r="C29">
            <v>16.579999999999998</v>
          </cell>
        </row>
        <row r="30">
          <cell r="C30">
            <v>367.11</v>
          </cell>
        </row>
        <row r="31">
          <cell r="C31">
            <v>42.56</v>
          </cell>
        </row>
        <row r="32">
          <cell r="C32">
            <v>42.7</v>
          </cell>
        </row>
        <row r="33">
          <cell r="C33">
            <v>2451.02</v>
          </cell>
          <cell r="X33">
            <v>2892.24</v>
          </cell>
        </row>
        <row r="34">
          <cell r="C34">
            <v>2772.17</v>
          </cell>
          <cell r="Z34">
            <v>1107.17</v>
          </cell>
          <cell r="AD34">
            <v>11879.72</v>
          </cell>
        </row>
        <row r="35">
          <cell r="C35">
            <v>1833.1</v>
          </cell>
        </row>
        <row r="36">
          <cell r="C36">
            <v>1713.8</v>
          </cell>
          <cell r="U36">
            <v>350.32</v>
          </cell>
        </row>
        <row r="37">
          <cell r="C37">
            <v>6654.31</v>
          </cell>
          <cell r="U37">
            <v>35.979999999999563</v>
          </cell>
          <cell r="X37">
            <v>1583.58</v>
          </cell>
          <cell r="AD37">
            <v>10927.35</v>
          </cell>
        </row>
        <row r="38">
          <cell r="C38">
            <v>2271.58</v>
          </cell>
        </row>
        <row r="39">
          <cell r="C39">
            <v>5739.14</v>
          </cell>
          <cell r="U39">
            <v>36.019999999999527</v>
          </cell>
          <cell r="X39">
            <v>4485.1400000000003</v>
          </cell>
        </row>
        <row r="40">
          <cell r="C40">
            <v>3326.92</v>
          </cell>
          <cell r="M40">
            <v>333.3</v>
          </cell>
        </row>
        <row r="41">
          <cell r="C41">
            <v>2553.39</v>
          </cell>
        </row>
        <row r="42">
          <cell r="C42">
            <v>6351.54</v>
          </cell>
          <cell r="O42">
            <v>5068.8100000000004</v>
          </cell>
          <cell r="U42">
            <v>3450.6900000000014</v>
          </cell>
          <cell r="X42">
            <v>4665.93</v>
          </cell>
          <cell r="Z42">
            <v>3641.01</v>
          </cell>
        </row>
        <row r="43">
          <cell r="C43">
            <v>2758.01</v>
          </cell>
          <cell r="O43">
            <v>244.83</v>
          </cell>
          <cell r="U43">
            <v>95.169999999999987</v>
          </cell>
        </row>
        <row r="44">
          <cell r="C44">
            <v>5702.1</v>
          </cell>
          <cell r="U44">
            <v>485.96000000000095</v>
          </cell>
          <cell r="X44">
            <v>3068.11</v>
          </cell>
          <cell r="AD44">
            <v>2513.73</v>
          </cell>
        </row>
        <row r="45">
          <cell r="C45">
            <v>3832.68</v>
          </cell>
          <cell r="U45">
            <v>350.71000000000004</v>
          </cell>
        </row>
        <row r="46">
          <cell r="C46">
            <v>4809.33</v>
          </cell>
          <cell r="Z46">
            <v>1088.3599999999999</v>
          </cell>
          <cell r="AD46">
            <v>15376.04</v>
          </cell>
        </row>
        <row r="47">
          <cell r="C47">
            <v>2869.84</v>
          </cell>
          <cell r="O47">
            <v>1154.48</v>
          </cell>
          <cell r="U47">
            <v>145.12999999999965</v>
          </cell>
        </row>
        <row r="48">
          <cell r="C48">
            <v>2195.9299999999998</v>
          </cell>
          <cell r="O48">
            <v>70.34</v>
          </cell>
        </row>
        <row r="49">
          <cell r="C49">
            <v>2149.96</v>
          </cell>
          <cell r="U49">
            <v>54.820000000000007</v>
          </cell>
        </row>
        <row r="50">
          <cell r="C50">
            <v>5631.36</v>
          </cell>
          <cell r="U50">
            <v>280.04000000000002</v>
          </cell>
        </row>
        <row r="51">
          <cell r="C51">
            <v>2700.36</v>
          </cell>
          <cell r="M51">
            <v>188.27</v>
          </cell>
        </row>
        <row r="52">
          <cell r="C52">
            <v>1775.48</v>
          </cell>
          <cell r="X52">
            <v>17375.580000000002</v>
          </cell>
        </row>
        <row r="53">
          <cell r="C53">
            <v>2872.82</v>
          </cell>
          <cell r="U53">
            <v>130.31</v>
          </cell>
        </row>
        <row r="54">
          <cell r="C54">
            <v>6366.77</v>
          </cell>
          <cell r="X54">
            <v>6423.11</v>
          </cell>
        </row>
        <row r="55">
          <cell r="C55">
            <v>4117.5200000000004</v>
          </cell>
          <cell r="M55">
            <v>931.91</v>
          </cell>
          <cell r="U55">
            <v>637.24999999999989</v>
          </cell>
          <cell r="Z55">
            <v>2799.12</v>
          </cell>
        </row>
        <row r="56">
          <cell r="C56">
            <v>1991.72</v>
          </cell>
          <cell r="U56">
            <v>298.83999999999651</v>
          </cell>
          <cell r="X56">
            <v>5965.93</v>
          </cell>
          <cell r="AD56">
            <v>9513.4500000000007</v>
          </cell>
        </row>
        <row r="57">
          <cell r="C57">
            <v>2802.7</v>
          </cell>
          <cell r="U57">
            <v>158.47</v>
          </cell>
        </row>
        <row r="58">
          <cell r="C58">
            <v>3351.8</v>
          </cell>
          <cell r="U58">
            <v>444.96000000000004</v>
          </cell>
        </row>
        <row r="59">
          <cell r="C59">
            <v>5654.53</v>
          </cell>
        </row>
        <row r="60">
          <cell r="C60">
            <v>2740.63</v>
          </cell>
          <cell r="U60">
            <v>157.68</v>
          </cell>
        </row>
        <row r="61">
          <cell r="C61">
            <v>1651.89</v>
          </cell>
          <cell r="X61">
            <v>7294.79</v>
          </cell>
        </row>
        <row r="62">
          <cell r="C62">
            <v>2926.66</v>
          </cell>
          <cell r="U62">
            <v>158.69999999999999</v>
          </cell>
        </row>
        <row r="63">
          <cell r="C63">
            <v>2818.35</v>
          </cell>
          <cell r="U63">
            <v>210.67999999999984</v>
          </cell>
          <cell r="Z63">
            <v>3448.85</v>
          </cell>
        </row>
        <row r="64">
          <cell r="C64">
            <v>1450.79</v>
          </cell>
        </row>
        <row r="65">
          <cell r="C65">
            <v>1335.3</v>
          </cell>
        </row>
        <row r="66">
          <cell r="C66">
            <v>2630.88</v>
          </cell>
          <cell r="U66">
            <v>2277</v>
          </cell>
        </row>
        <row r="67">
          <cell r="C67">
            <v>4763.6400000000003</v>
          </cell>
          <cell r="U67">
            <v>2029.9199999999998</v>
          </cell>
        </row>
        <row r="68">
          <cell r="C68">
            <v>2275.7600000000002</v>
          </cell>
          <cell r="Z68">
            <v>1837.42</v>
          </cell>
        </row>
        <row r="69">
          <cell r="C69">
            <v>2356.7800000000002</v>
          </cell>
          <cell r="U69">
            <v>118.56999999999998</v>
          </cell>
        </row>
        <row r="70">
          <cell r="C70">
            <v>3502.52</v>
          </cell>
          <cell r="U70">
            <v>119.9</v>
          </cell>
        </row>
        <row r="71">
          <cell r="C71">
            <v>5507.58</v>
          </cell>
          <cell r="U71">
            <v>1159.8199999999997</v>
          </cell>
          <cell r="Z71">
            <v>4122.53</v>
          </cell>
        </row>
        <row r="72">
          <cell r="C72">
            <v>1146.53</v>
          </cell>
          <cell r="X72">
            <v>9348.91</v>
          </cell>
        </row>
        <row r="73">
          <cell r="C73">
            <v>4535.49</v>
          </cell>
          <cell r="U73">
            <v>118.5600000000004</v>
          </cell>
          <cell r="X73">
            <v>7507.5</v>
          </cell>
          <cell r="Z73">
            <v>4122.1899999999996</v>
          </cell>
        </row>
        <row r="74">
          <cell r="C74">
            <v>1953.01</v>
          </cell>
        </row>
        <row r="75">
          <cell r="C75">
            <v>2717.26</v>
          </cell>
          <cell r="U75">
            <v>507.04000000000008</v>
          </cell>
        </row>
        <row r="76">
          <cell r="C76">
            <v>2387.06</v>
          </cell>
        </row>
        <row r="77">
          <cell r="C77">
            <v>4492.0600000000004</v>
          </cell>
          <cell r="M77">
            <v>744.57</v>
          </cell>
          <cell r="Z77">
            <v>4178.41</v>
          </cell>
        </row>
        <row r="78">
          <cell r="C78">
            <v>3527.16</v>
          </cell>
          <cell r="U78">
            <v>3213.29</v>
          </cell>
        </row>
        <row r="79">
          <cell r="C79">
            <v>3190.14</v>
          </cell>
          <cell r="U79">
            <v>309.17999999999995</v>
          </cell>
        </row>
        <row r="80">
          <cell r="C80">
            <v>2341.36</v>
          </cell>
          <cell r="U80">
            <v>158.5</v>
          </cell>
        </row>
        <row r="81">
          <cell r="C81">
            <v>2459.21</v>
          </cell>
          <cell r="U81">
            <v>215.95</v>
          </cell>
        </row>
        <row r="82">
          <cell r="C82">
            <v>2186.8200000000002</v>
          </cell>
          <cell r="U82">
            <v>137.21999999999997</v>
          </cell>
        </row>
        <row r="83">
          <cell r="C83">
            <v>2499.69</v>
          </cell>
          <cell r="Z83">
            <v>2114.62</v>
          </cell>
        </row>
        <row r="84">
          <cell r="C84">
            <v>2308.1</v>
          </cell>
        </row>
        <row r="85">
          <cell r="C85">
            <v>2426.2399999999998</v>
          </cell>
          <cell r="M85">
            <v>404.4</v>
          </cell>
          <cell r="U85">
            <v>5960.6900000000005</v>
          </cell>
        </row>
        <row r="86">
          <cell r="C86">
            <v>2465.38</v>
          </cell>
          <cell r="M86">
            <v>653.74</v>
          </cell>
        </row>
        <row r="87">
          <cell r="C87">
            <v>2454.41</v>
          </cell>
        </row>
        <row r="88">
          <cell r="C88">
            <v>2498.9</v>
          </cell>
          <cell r="Q88">
            <v>18028.080000000002</v>
          </cell>
          <cell r="U88">
            <v>327.06999999999607</v>
          </cell>
        </row>
        <row r="89">
          <cell r="C89">
            <v>4650.24</v>
          </cell>
          <cell r="U89">
            <v>852.91</v>
          </cell>
        </row>
        <row r="90">
          <cell r="C90">
            <v>2342.19</v>
          </cell>
          <cell r="U90">
            <v>586.49000000000024</v>
          </cell>
          <cell r="AD90">
            <v>2300.4299999999998</v>
          </cell>
        </row>
        <row r="91">
          <cell r="C91">
            <v>2745.95</v>
          </cell>
        </row>
        <row r="92">
          <cell r="C92">
            <v>3021.89</v>
          </cell>
        </row>
        <row r="93">
          <cell r="C93">
            <v>2622</v>
          </cell>
          <cell r="AD93">
            <v>16925.060000000001</v>
          </cell>
        </row>
        <row r="94">
          <cell r="C94">
            <v>8513.19</v>
          </cell>
          <cell r="U94">
            <v>6475.24</v>
          </cell>
        </row>
        <row r="95">
          <cell r="C95">
            <v>2760.47</v>
          </cell>
          <cell r="U95">
            <v>172.28000000000003</v>
          </cell>
        </row>
        <row r="96">
          <cell r="C96">
            <v>2766.76</v>
          </cell>
        </row>
        <row r="97">
          <cell r="C97">
            <v>2682.87</v>
          </cell>
          <cell r="U97">
            <v>532.66999999999996</v>
          </cell>
        </row>
        <row r="98">
          <cell r="C98">
            <v>3679.13</v>
          </cell>
          <cell r="X98">
            <v>6518.57</v>
          </cell>
        </row>
        <row r="99">
          <cell r="C99">
            <v>5777.75</v>
          </cell>
          <cell r="O99">
            <v>3157.52</v>
          </cell>
          <cell r="U99">
            <v>161.03000000000065</v>
          </cell>
        </row>
        <row r="100">
          <cell r="C100">
            <v>3540.99</v>
          </cell>
          <cell r="M100">
            <v>7084.05</v>
          </cell>
          <cell r="O100">
            <v>154.84</v>
          </cell>
          <cell r="U100">
            <v>2628.6099999999997</v>
          </cell>
        </row>
        <row r="101">
          <cell r="C101">
            <v>6894.25</v>
          </cell>
          <cell r="M101">
            <v>2332.3000000000002</v>
          </cell>
          <cell r="AD101">
            <v>20366.48</v>
          </cell>
        </row>
        <row r="102">
          <cell r="C102">
            <v>8486.7199999999993</v>
          </cell>
          <cell r="U102">
            <v>4541.2600000000011</v>
          </cell>
          <cell r="X102">
            <v>5373.19</v>
          </cell>
        </row>
        <row r="103">
          <cell r="C103">
            <v>8506.5</v>
          </cell>
          <cell r="M103">
            <v>4049.31</v>
          </cell>
          <cell r="U103">
            <v>420.70999999999685</v>
          </cell>
          <cell r="AD103">
            <v>20686.080000000002</v>
          </cell>
        </row>
        <row r="104">
          <cell r="C104">
            <v>6294.09</v>
          </cell>
          <cell r="AD104">
            <v>21277.97</v>
          </cell>
        </row>
        <row r="105">
          <cell r="C105">
            <v>5195.0600000000004</v>
          </cell>
        </row>
        <row r="106">
          <cell r="C106">
            <v>5578.06</v>
          </cell>
          <cell r="U106">
            <v>34.350000000002183</v>
          </cell>
          <cell r="AD106">
            <v>21240.7</v>
          </cell>
        </row>
        <row r="107">
          <cell r="C107">
            <v>1348.3</v>
          </cell>
          <cell r="U107">
            <v>49.789999999999992</v>
          </cell>
        </row>
        <row r="108">
          <cell r="C108">
            <v>1246.08</v>
          </cell>
        </row>
        <row r="109">
          <cell r="C109">
            <v>2891.12</v>
          </cell>
          <cell r="U109">
            <v>4809.91</v>
          </cell>
        </row>
        <row r="110">
          <cell r="C110">
            <v>2702.87</v>
          </cell>
        </row>
        <row r="111">
          <cell r="C111">
            <v>1357.47</v>
          </cell>
        </row>
        <row r="112">
          <cell r="C112">
            <v>5483.27</v>
          </cell>
          <cell r="M112">
            <v>1520.65</v>
          </cell>
          <cell r="U112">
            <v>302.63999999999987</v>
          </cell>
        </row>
        <row r="113">
          <cell r="C113">
            <v>4945.6499999999996</v>
          </cell>
          <cell r="X113">
            <v>2296.39</v>
          </cell>
        </row>
        <row r="114">
          <cell r="C114">
            <v>2756.16</v>
          </cell>
          <cell r="X114">
            <v>3351.9</v>
          </cell>
        </row>
        <row r="115">
          <cell r="C115">
            <v>2568.33</v>
          </cell>
        </row>
        <row r="116">
          <cell r="C116">
            <v>3406.12</v>
          </cell>
          <cell r="X116">
            <v>2999.04</v>
          </cell>
        </row>
        <row r="117">
          <cell r="C117">
            <v>2857.54</v>
          </cell>
          <cell r="U117">
            <v>286.60999999999996</v>
          </cell>
        </row>
        <row r="118">
          <cell r="C118">
            <v>2269.44</v>
          </cell>
        </row>
        <row r="119">
          <cell r="C119">
            <v>2550.94</v>
          </cell>
          <cell r="U119">
            <v>155.07999999999998</v>
          </cell>
        </row>
        <row r="120">
          <cell r="C120">
            <v>2373.77</v>
          </cell>
          <cell r="U120">
            <v>164.76</v>
          </cell>
        </row>
        <row r="121">
          <cell r="C121">
            <v>1313.27</v>
          </cell>
          <cell r="O121">
            <v>3590.58</v>
          </cell>
          <cell r="X121">
            <v>4341.34</v>
          </cell>
        </row>
        <row r="122">
          <cell r="C122">
            <v>1404.75</v>
          </cell>
          <cell r="O122">
            <v>161.03</v>
          </cell>
          <cell r="U122">
            <v>162.45000000000002</v>
          </cell>
        </row>
        <row r="123">
          <cell r="C123">
            <v>0</v>
          </cell>
        </row>
        <row r="124">
          <cell r="C124">
            <v>0</v>
          </cell>
          <cell r="U124">
            <v>547.75</v>
          </cell>
        </row>
        <row r="125">
          <cell r="C125">
            <v>2392.84</v>
          </cell>
          <cell r="U125">
            <v>163.13</v>
          </cell>
        </row>
        <row r="126">
          <cell r="C126">
            <v>1444.62</v>
          </cell>
        </row>
        <row r="127">
          <cell r="C127">
            <v>984.42</v>
          </cell>
          <cell r="U127">
            <v>57.559999999999988</v>
          </cell>
        </row>
        <row r="128">
          <cell r="C128">
            <v>2633.23</v>
          </cell>
        </row>
        <row r="129">
          <cell r="C129">
            <v>5616.58</v>
          </cell>
          <cell r="X129">
            <v>2954.92</v>
          </cell>
        </row>
        <row r="130">
          <cell r="C130">
            <v>2189.5</v>
          </cell>
          <cell r="X130">
            <v>2926.44</v>
          </cell>
        </row>
        <row r="131">
          <cell r="C131">
            <v>1602.97</v>
          </cell>
        </row>
        <row r="132">
          <cell r="C132">
            <v>3842.98</v>
          </cell>
          <cell r="X132">
            <v>6880.85</v>
          </cell>
        </row>
        <row r="133">
          <cell r="C133">
            <v>1415.48</v>
          </cell>
          <cell r="X133">
            <v>5962.36</v>
          </cell>
        </row>
        <row r="134">
          <cell r="C134">
            <v>2475.09</v>
          </cell>
          <cell r="U134">
            <v>201.06999999999996</v>
          </cell>
        </row>
        <row r="135">
          <cell r="C135">
            <v>2512.0700000000002</v>
          </cell>
        </row>
        <row r="136">
          <cell r="C136">
            <v>4113.4399999999996</v>
          </cell>
          <cell r="AD136">
            <v>13358.74</v>
          </cell>
        </row>
        <row r="137">
          <cell r="C137">
            <v>2918.93</v>
          </cell>
          <cell r="M137">
            <v>196.33</v>
          </cell>
          <cell r="U137">
            <v>932.28999999999985</v>
          </cell>
        </row>
        <row r="138">
          <cell r="C138">
            <v>2326.9</v>
          </cell>
          <cell r="M138">
            <v>1027.1500000000001</v>
          </cell>
        </row>
        <row r="139">
          <cell r="C139">
            <v>1755.47</v>
          </cell>
        </row>
        <row r="140">
          <cell r="C140">
            <v>2505.7600000000002</v>
          </cell>
          <cell r="X140">
            <v>11251.3</v>
          </cell>
          <cell r="AD140">
            <v>10317.540000000001</v>
          </cell>
        </row>
        <row r="141">
          <cell r="C141">
            <v>4578.37</v>
          </cell>
        </row>
        <row r="142">
          <cell r="C142">
            <v>2801.1</v>
          </cell>
          <cell r="X142">
            <v>26602.13</v>
          </cell>
        </row>
        <row r="143">
          <cell r="C143">
            <v>2849.81</v>
          </cell>
          <cell r="X143">
            <v>3276.26</v>
          </cell>
        </row>
        <row r="144">
          <cell r="C144">
            <v>2084.35</v>
          </cell>
          <cell r="AD144">
            <v>11625.79</v>
          </cell>
        </row>
        <row r="145">
          <cell r="C145">
            <v>2416.6999999999998</v>
          </cell>
          <cell r="X145">
            <v>2848.19</v>
          </cell>
        </row>
        <row r="146">
          <cell r="C146">
            <v>3173.03</v>
          </cell>
        </row>
        <row r="147">
          <cell r="C147">
            <v>2337.1799999999998</v>
          </cell>
          <cell r="U147">
            <v>515.79999999999995</v>
          </cell>
          <cell r="X147">
            <v>1437.48</v>
          </cell>
        </row>
        <row r="148">
          <cell r="C148">
            <v>2318.5100000000002</v>
          </cell>
          <cell r="U148">
            <v>1066.1299999999999</v>
          </cell>
        </row>
        <row r="149">
          <cell r="C149">
            <v>4639.3900000000003</v>
          </cell>
          <cell r="U149">
            <v>109.24000000000001</v>
          </cell>
          <cell r="AD149">
            <v>1631.98</v>
          </cell>
        </row>
        <row r="150">
          <cell r="C150">
            <v>2526.84</v>
          </cell>
          <cell r="U150">
            <v>214.72</v>
          </cell>
        </row>
        <row r="151">
          <cell r="C151">
            <v>2705.81</v>
          </cell>
          <cell r="X151">
            <v>1091.69</v>
          </cell>
        </row>
        <row r="152">
          <cell r="C152">
            <v>2467.23</v>
          </cell>
        </row>
        <row r="153">
          <cell r="C153">
            <v>2328.5700000000002</v>
          </cell>
          <cell r="M153">
            <v>2489.46</v>
          </cell>
          <cell r="U153">
            <v>178.63999999999987</v>
          </cell>
        </row>
        <row r="154">
          <cell r="C154">
            <v>3630.82</v>
          </cell>
          <cell r="AB154">
            <v>36889.82</v>
          </cell>
        </row>
        <row r="155">
          <cell r="C155">
            <v>3439.39</v>
          </cell>
          <cell r="X155">
            <v>13539.72</v>
          </cell>
        </row>
        <row r="156">
          <cell r="C156">
            <v>2752.87</v>
          </cell>
        </row>
        <row r="157">
          <cell r="C157">
            <v>2220.81</v>
          </cell>
        </row>
        <row r="158">
          <cell r="C158">
            <v>5955.95</v>
          </cell>
          <cell r="U158">
            <v>107.84000000000015</v>
          </cell>
          <cell r="X158">
            <v>1079.6099999999999</v>
          </cell>
        </row>
        <row r="159">
          <cell r="C159">
            <v>3253.65</v>
          </cell>
          <cell r="X159">
            <v>11255.65</v>
          </cell>
        </row>
        <row r="160">
          <cell r="C160">
            <v>2466.89</v>
          </cell>
        </row>
        <row r="161">
          <cell r="C161">
            <v>2199.08</v>
          </cell>
          <cell r="U161">
            <v>166.25</v>
          </cell>
        </row>
        <row r="162">
          <cell r="C162">
            <v>7466.65</v>
          </cell>
          <cell r="Q162">
            <v>53997.61</v>
          </cell>
          <cell r="U162">
            <v>3107.5299999999988</v>
          </cell>
        </row>
        <row r="163">
          <cell r="C163">
            <v>2680.51</v>
          </cell>
          <cell r="U163">
            <v>2142.48</v>
          </cell>
        </row>
        <row r="164">
          <cell r="C164">
            <v>347.41</v>
          </cell>
        </row>
        <row r="165">
          <cell r="C165">
            <v>5.93</v>
          </cell>
        </row>
        <row r="166">
          <cell r="C166">
            <v>322.29000000000002</v>
          </cell>
        </row>
        <row r="167">
          <cell r="C167">
            <v>28.43</v>
          </cell>
        </row>
        <row r="168">
          <cell r="C168">
            <v>33.229999999999997</v>
          </cell>
        </row>
        <row r="169">
          <cell r="C169">
            <v>0</v>
          </cell>
        </row>
        <row r="170">
          <cell r="C170">
            <v>33.130000000000003</v>
          </cell>
        </row>
        <row r="171">
          <cell r="C171">
            <v>18.940000000000001</v>
          </cell>
        </row>
        <row r="172">
          <cell r="C172">
            <v>608.80999999999995</v>
          </cell>
          <cell r="U172">
            <v>155.96</v>
          </cell>
        </row>
        <row r="173">
          <cell r="C173">
            <v>681.71</v>
          </cell>
          <cell r="U173">
            <v>775.8599999999999</v>
          </cell>
        </row>
        <row r="174">
          <cell r="C174">
            <v>1580.18</v>
          </cell>
          <cell r="O174">
            <v>7358.62</v>
          </cell>
        </row>
        <row r="175">
          <cell r="C175">
            <v>2590.27</v>
          </cell>
          <cell r="O175">
            <v>1558.87</v>
          </cell>
          <cell r="U175">
            <v>86.220000000000255</v>
          </cell>
        </row>
        <row r="176">
          <cell r="C176">
            <v>634.61</v>
          </cell>
          <cell r="O176">
            <v>54.56</v>
          </cell>
        </row>
        <row r="177">
          <cell r="C177">
            <v>1087.3399999999999</v>
          </cell>
        </row>
        <row r="178">
          <cell r="C178">
            <v>771.24</v>
          </cell>
        </row>
        <row r="179">
          <cell r="C179">
            <v>516.89</v>
          </cell>
        </row>
        <row r="180">
          <cell r="C180">
            <v>3064.32</v>
          </cell>
        </row>
        <row r="181">
          <cell r="C181">
            <v>566.25</v>
          </cell>
        </row>
        <row r="182">
          <cell r="C182">
            <v>1268.45</v>
          </cell>
        </row>
        <row r="183">
          <cell r="C183">
            <v>482.86</v>
          </cell>
        </row>
        <row r="184">
          <cell r="C184">
            <v>1109.6500000000001</v>
          </cell>
        </row>
        <row r="185">
          <cell r="C185">
            <v>604.23</v>
          </cell>
        </row>
        <row r="186">
          <cell r="C186">
            <v>643.14</v>
          </cell>
        </row>
        <row r="187">
          <cell r="C187">
            <v>497.86</v>
          </cell>
        </row>
        <row r="188">
          <cell r="C188">
            <v>680.52</v>
          </cell>
        </row>
        <row r="189">
          <cell r="C189">
            <v>962.09</v>
          </cell>
          <cell r="U189">
            <v>1890.26</v>
          </cell>
        </row>
        <row r="190">
          <cell r="C190">
            <v>567.04</v>
          </cell>
        </row>
        <row r="191">
          <cell r="C191">
            <v>514.89</v>
          </cell>
        </row>
        <row r="192">
          <cell r="C192">
            <v>4681.04</v>
          </cell>
          <cell r="M192">
            <v>316.5</v>
          </cell>
          <cell r="X192">
            <v>3332.17</v>
          </cell>
        </row>
        <row r="193">
          <cell r="C193">
            <v>2542.87</v>
          </cell>
          <cell r="X193">
            <v>14983.46</v>
          </cell>
        </row>
        <row r="194">
          <cell r="C194">
            <v>2667.89</v>
          </cell>
          <cell r="X194">
            <v>4976.92</v>
          </cell>
        </row>
        <row r="195">
          <cell r="C195">
            <v>4455.71</v>
          </cell>
          <cell r="U195">
            <v>5853.68</v>
          </cell>
          <cell r="X195">
            <v>2381.7399999999998</v>
          </cell>
        </row>
        <row r="196">
          <cell r="C196">
            <v>2550.81</v>
          </cell>
          <cell r="U196">
            <v>61.729999999997744</v>
          </cell>
          <cell r="X196">
            <v>5395.34</v>
          </cell>
          <cell r="AD196">
            <v>9792.7800000000007</v>
          </cell>
        </row>
        <row r="197">
          <cell r="C197">
            <v>2980.52</v>
          </cell>
        </row>
        <row r="198">
          <cell r="C198">
            <v>3413.57</v>
          </cell>
          <cell r="X198">
            <v>26233.119999999999</v>
          </cell>
        </row>
        <row r="199">
          <cell r="C199">
            <v>3624.85</v>
          </cell>
          <cell r="M199">
            <v>191.85</v>
          </cell>
          <cell r="U199">
            <v>72.469999999998805</v>
          </cell>
          <cell r="X199">
            <v>3380.01</v>
          </cell>
        </row>
        <row r="200">
          <cell r="C200">
            <v>3842.77</v>
          </cell>
          <cell r="U200">
            <v>171.47999999999956</v>
          </cell>
          <cell r="X200">
            <v>3730.78</v>
          </cell>
        </row>
        <row r="201">
          <cell r="C201">
            <v>3011.28</v>
          </cell>
          <cell r="U201">
            <v>65.049999999999272</v>
          </cell>
          <cell r="X201">
            <v>21945.91</v>
          </cell>
        </row>
        <row r="202">
          <cell r="C202">
            <v>5709.11</v>
          </cell>
        </row>
        <row r="203">
          <cell r="C203">
            <v>2956.19</v>
          </cell>
          <cell r="X203">
            <v>2933.42</v>
          </cell>
        </row>
        <row r="204">
          <cell r="C204">
            <v>2385.92</v>
          </cell>
          <cell r="X204">
            <v>6511.26</v>
          </cell>
        </row>
        <row r="205">
          <cell r="C205">
            <v>2648.8</v>
          </cell>
          <cell r="U205">
            <v>142.64000000000033</v>
          </cell>
          <cell r="X205">
            <v>3431.1</v>
          </cell>
        </row>
        <row r="206">
          <cell r="C206">
            <v>2616.69</v>
          </cell>
        </row>
        <row r="207">
          <cell r="C207">
            <v>1963.19</v>
          </cell>
          <cell r="X207">
            <v>8846.3799999999992</v>
          </cell>
        </row>
        <row r="208">
          <cell r="C208">
            <v>2605.79</v>
          </cell>
          <cell r="X208">
            <v>5288.17</v>
          </cell>
        </row>
        <row r="209">
          <cell r="C209">
            <v>11.85</v>
          </cell>
        </row>
        <row r="210">
          <cell r="C210">
            <v>2273.89</v>
          </cell>
          <cell r="M210">
            <v>300.19</v>
          </cell>
        </row>
        <row r="211">
          <cell r="C211">
            <v>1442.22</v>
          </cell>
        </row>
        <row r="212">
          <cell r="C212">
            <v>185.11</v>
          </cell>
        </row>
        <row r="213">
          <cell r="C213">
            <v>1493.56</v>
          </cell>
        </row>
        <row r="214">
          <cell r="C214">
            <v>881.82</v>
          </cell>
        </row>
        <row r="215">
          <cell r="C215">
            <v>535.41999999999996</v>
          </cell>
        </row>
        <row r="216">
          <cell r="C216">
            <v>150.22999999999999</v>
          </cell>
        </row>
        <row r="217">
          <cell r="C217">
            <v>525.53</v>
          </cell>
        </row>
        <row r="218">
          <cell r="C218">
            <v>545.61</v>
          </cell>
        </row>
        <row r="219">
          <cell r="C219">
            <v>26.01</v>
          </cell>
        </row>
        <row r="220">
          <cell r="C220">
            <v>52.02</v>
          </cell>
        </row>
        <row r="221">
          <cell r="C221">
            <v>4008.44</v>
          </cell>
        </row>
        <row r="222">
          <cell r="C222">
            <v>1684.79</v>
          </cell>
        </row>
        <row r="223">
          <cell r="C223">
            <v>1673.33</v>
          </cell>
        </row>
        <row r="224">
          <cell r="C224">
            <v>1671.21</v>
          </cell>
        </row>
        <row r="225">
          <cell r="C225">
            <v>3124.02</v>
          </cell>
          <cell r="U225">
            <v>404.93</v>
          </cell>
        </row>
        <row r="226">
          <cell r="C226">
            <v>6454.07</v>
          </cell>
          <cell r="M226">
            <v>1474.98</v>
          </cell>
          <cell r="U226">
            <v>4398.4600000000009</v>
          </cell>
        </row>
        <row r="227">
          <cell r="C227">
            <v>3406.56</v>
          </cell>
          <cell r="X227">
            <v>6411.59</v>
          </cell>
        </row>
        <row r="228">
          <cell r="C228">
            <v>1690.64</v>
          </cell>
          <cell r="X228">
            <v>8014.15</v>
          </cell>
        </row>
        <row r="229">
          <cell r="C229">
            <v>1763.65</v>
          </cell>
          <cell r="X229">
            <v>3517.42</v>
          </cell>
        </row>
        <row r="230">
          <cell r="C230">
            <v>4675.05</v>
          </cell>
          <cell r="U230">
            <v>154.26000000000022</v>
          </cell>
          <cell r="X230">
            <v>5046</v>
          </cell>
        </row>
        <row r="231">
          <cell r="C231">
            <v>3770.73</v>
          </cell>
          <cell r="U231">
            <v>161.78000000000247</v>
          </cell>
          <cell r="X231">
            <v>21223.26</v>
          </cell>
        </row>
        <row r="232">
          <cell r="C232">
            <v>2155.46</v>
          </cell>
          <cell r="U232">
            <v>191.27000000000044</v>
          </cell>
          <cell r="X232">
            <v>6964.77</v>
          </cell>
        </row>
        <row r="233">
          <cell r="C233">
            <v>3238.35</v>
          </cell>
          <cell r="U233">
            <v>164.02999999999884</v>
          </cell>
          <cell r="X233">
            <v>15810.53</v>
          </cell>
        </row>
        <row r="234">
          <cell r="C234">
            <v>2554.37</v>
          </cell>
          <cell r="U234">
            <v>37.650000000000546</v>
          </cell>
          <cell r="X234">
            <v>5185.34</v>
          </cell>
        </row>
        <row r="235">
          <cell r="C235">
            <v>3641.3</v>
          </cell>
          <cell r="U235">
            <v>97.550000000000011</v>
          </cell>
        </row>
        <row r="236">
          <cell r="C236">
            <v>2344.15</v>
          </cell>
          <cell r="X236">
            <v>6900.47</v>
          </cell>
        </row>
        <row r="237">
          <cell r="C237">
            <v>2479.65</v>
          </cell>
          <cell r="U237">
            <v>73.97</v>
          </cell>
        </row>
        <row r="238">
          <cell r="C238">
            <v>5569.66</v>
          </cell>
          <cell r="X238">
            <v>3627.34</v>
          </cell>
        </row>
        <row r="239">
          <cell r="C239">
            <v>2922.64</v>
          </cell>
          <cell r="X239">
            <v>5833.56</v>
          </cell>
        </row>
        <row r="240">
          <cell r="C240">
            <v>2763.07</v>
          </cell>
          <cell r="Z240">
            <v>7004.17</v>
          </cell>
        </row>
        <row r="241">
          <cell r="C241">
            <v>1981.53</v>
          </cell>
          <cell r="U241">
            <v>299.18000000000006</v>
          </cell>
          <cell r="X241">
            <v>798.7</v>
          </cell>
        </row>
        <row r="242">
          <cell r="C242">
            <v>2763.15</v>
          </cell>
          <cell r="X242">
            <v>4826.82</v>
          </cell>
        </row>
        <row r="243">
          <cell r="C243">
            <v>1625.36</v>
          </cell>
          <cell r="X243">
            <v>4964.24</v>
          </cell>
        </row>
        <row r="244">
          <cell r="C244">
            <v>2771.27</v>
          </cell>
          <cell r="U244">
            <v>1113.0900000000011</v>
          </cell>
          <cell r="X244">
            <v>7572.38</v>
          </cell>
        </row>
        <row r="245">
          <cell r="C245">
            <v>2717.67</v>
          </cell>
          <cell r="X245">
            <v>6487.09</v>
          </cell>
        </row>
        <row r="246">
          <cell r="C246">
            <v>2181.67</v>
          </cell>
          <cell r="U246">
            <v>84.820000000000007</v>
          </cell>
        </row>
        <row r="247">
          <cell r="C247">
            <v>2215.8200000000002</v>
          </cell>
          <cell r="U247">
            <v>198.25</v>
          </cell>
          <cell r="X247">
            <v>44498.080000000002</v>
          </cell>
        </row>
        <row r="248">
          <cell r="C248">
            <v>2368.83</v>
          </cell>
        </row>
        <row r="249">
          <cell r="C249">
            <v>1064.29</v>
          </cell>
          <cell r="X249">
            <v>8527.36</v>
          </cell>
        </row>
        <row r="250">
          <cell r="C250">
            <v>1974.1</v>
          </cell>
          <cell r="X250">
            <v>27209.77</v>
          </cell>
        </row>
        <row r="251">
          <cell r="C251">
            <v>4427.71</v>
          </cell>
          <cell r="U251">
            <v>507.33000000000175</v>
          </cell>
          <cell r="Z251">
            <v>8749.58</v>
          </cell>
        </row>
        <row r="252">
          <cell r="C252">
            <v>1863.48</v>
          </cell>
        </row>
        <row r="253">
          <cell r="C253">
            <v>5262.15</v>
          </cell>
          <cell r="U253">
            <v>36.0300000000002</v>
          </cell>
          <cell r="X253">
            <v>3689.37</v>
          </cell>
        </row>
        <row r="254">
          <cell r="C254">
            <v>1366.53</v>
          </cell>
          <cell r="U254">
            <v>210.88999999999987</v>
          </cell>
          <cell r="X254">
            <v>3184.87</v>
          </cell>
        </row>
        <row r="255">
          <cell r="C255">
            <v>2588.84</v>
          </cell>
          <cell r="X255">
            <v>1176.49</v>
          </cell>
        </row>
        <row r="256">
          <cell r="C256">
            <v>11.84</v>
          </cell>
        </row>
        <row r="257">
          <cell r="C257">
            <v>13.26</v>
          </cell>
        </row>
        <row r="258">
          <cell r="C258">
            <v>274.62</v>
          </cell>
        </row>
        <row r="259">
          <cell r="C259">
            <v>10.89</v>
          </cell>
        </row>
        <row r="260">
          <cell r="C260">
            <v>12.31</v>
          </cell>
        </row>
        <row r="261">
          <cell r="C261">
            <v>2115.21</v>
          </cell>
          <cell r="U261">
            <v>10907.630000000001</v>
          </cell>
        </row>
        <row r="262">
          <cell r="C262">
            <v>0</v>
          </cell>
        </row>
      </sheetData>
      <sheetData sheetId="3">
        <row r="9">
          <cell r="C9">
            <v>14714.4473380696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O9">
            <v>3437.1</v>
          </cell>
          <cell r="Q9">
            <v>0</v>
          </cell>
          <cell r="S9">
            <v>0</v>
          </cell>
          <cell r="U9">
            <v>1277.5700000000006</v>
          </cell>
          <cell r="X9">
            <v>0</v>
          </cell>
          <cell r="Z9">
            <v>1194.01</v>
          </cell>
          <cell r="AB9">
            <v>0</v>
          </cell>
          <cell r="AD9">
            <v>0</v>
          </cell>
          <cell r="AF9">
            <v>0</v>
          </cell>
        </row>
        <row r="10">
          <cell r="C10">
            <v>28111.841457929597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1341.07</v>
          </cell>
          <cell r="O10">
            <v>2944.06</v>
          </cell>
          <cell r="Q10">
            <v>0</v>
          </cell>
          <cell r="S10">
            <v>0</v>
          </cell>
          <cell r="U10">
            <v>4851.920000000001</v>
          </cell>
          <cell r="X10">
            <v>7672.52</v>
          </cell>
          <cell r="Z10">
            <v>0</v>
          </cell>
          <cell r="AB10">
            <v>0</v>
          </cell>
          <cell r="AD10">
            <v>1945.75</v>
          </cell>
          <cell r="AF10">
            <v>0</v>
          </cell>
        </row>
        <row r="11">
          <cell r="C11">
            <v>14733.978393910198</v>
          </cell>
          <cell r="M11">
            <v>0</v>
          </cell>
          <cell r="O11">
            <v>0</v>
          </cell>
          <cell r="Q11">
            <v>0</v>
          </cell>
          <cell r="S11">
            <v>0</v>
          </cell>
          <cell r="U11">
            <v>499.39</v>
          </cell>
          <cell r="X11">
            <v>3175.21</v>
          </cell>
          <cell r="Z11">
            <v>0</v>
          </cell>
          <cell r="AB11">
            <v>0</v>
          </cell>
          <cell r="AD11">
            <v>0</v>
          </cell>
          <cell r="AF11">
            <v>0</v>
          </cell>
        </row>
        <row r="12">
          <cell r="C12">
            <v>28383.618562076597</v>
          </cell>
          <cell r="M12">
            <v>503.46</v>
          </cell>
          <cell r="O12">
            <v>3443.94</v>
          </cell>
          <cell r="Q12">
            <v>0</v>
          </cell>
          <cell r="S12">
            <v>0</v>
          </cell>
          <cell r="U12">
            <v>1110.5500000000006</v>
          </cell>
          <cell r="X12">
            <v>0</v>
          </cell>
          <cell r="Z12">
            <v>1789.76</v>
          </cell>
          <cell r="AB12">
            <v>0</v>
          </cell>
          <cell r="AD12">
            <v>3647.94</v>
          </cell>
          <cell r="AF12">
            <v>0</v>
          </cell>
        </row>
        <row r="13">
          <cell r="C13">
            <v>6896.7036813324003</v>
          </cell>
          <cell r="M13">
            <v>0</v>
          </cell>
          <cell r="O13">
            <v>4121.0200000000004</v>
          </cell>
          <cell r="Q13">
            <v>0</v>
          </cell>
          <cell r="S13">
            <v>0</v>
          </cell>
          <cell r="U13">
            <v>307.32000000000005</v>
          </cell>
          <cell r="X13">
            <v>0</v>
          </cell>
          <cell r="Z13">
            <v>0</v>
          </cell>
          <cell r="AB13">
            <v>0</v>
          </cell>
          <cell r="AD13">
            <v>0</v>
          </cell>
          <cell r="AF13">
            <v>0</v>
          </cell>
        </row>
        <row r="14">
          <cell r="C14">
            <v>20427.890794665003</v>
          </cell>
          <cell r="M14">
            <v>1196.01</v>
          </cell>
          <cell r="O14">
            <v>0</v>
          </cell>
          <cell r="Q14">
            <v>0</v>
          </cell>
          <cell r="S14">
            <v>0</v>
          </cell>
          <cell r="U14">
            <v>796.71</v>
          </cell>
          <cell r="X14">
            <v>0</v>
          </cell>
          <cell r="Z14">
            <v>0</v>
          </cell>
          <cell r="AB14">
            <v>0</v>
          </cell>
          <cell r="AD14">
            <v>0</v>
          </cell>
          <cell r="AF14">
            <v>0</v>
          </cell>
        </row>
        <row r="15">
          <cell r="C15">
            <v>11964.5486082876</v>
          </cell>
          <cell r="M15">
            <v>0</v>
          </cell>
          <cell r="O15">
            <v>1566.09</v>
          </cell>
          <cell r="Q15">
            <v>0</v>
          </cell>
          <cell r="S15">
            <v>0</v>
          </cell>
          <cell r="U15">
            <v>438.6400000000001</v>
          </cell>
          <cell r="X15">
            <v>0</v>
          </cell>
          <cell r="Z15">
            <v>0</v>
          </cell>
          <cell r="AB15">
            <v>0</v>
          </cell>
          <cell r="AD15">
            <v>0</v>
          </cell>
          <cell r="AF15">
            <v>0</v>
          </cell>
        </row>
        <row r="16">
          <cell r="C16">
            <v>16957.41507544</v>
          </cell>
          <cell r="M16">
            <v>0</v>
          </cell>
          <cell r="O16">
            <v>0</v>
          </cell>
          <cell r="Q16">
            <v>0</v>
          </cell>
          <cell r="S16">
            <v>0</v>
          </cell>
          <cell r="U16">
            <v>1614.1299999999999</v>
          </cell>
          <cell r="X16">
            <v>1863.4</v>
          </cell>
          <cell r="Z16">
            <v>0</v>
          </cell>
          <cell r="AB16">
            <v>0</v>
          </cell>
          <cell r="AD16">
            <v>0</v>
          </cell>
          <cell r="AF16">
            <v>0</v>
          </cell>
        </row>
        <row r="17">
          <cell r="C17">
            <v>2051.8595156015999</v>
          </cell>
          <cell r="M17">
            <v>0</v>
          </cell>
          <cell r="O17">
            <v>0</v>
          </cell>
          <cell r="Q17">
            <v>0</v>
          </cell>
          <cell r="S17">
            <v>0</v>
          </cell>
          <cell r="U17">
            <v>58.739999999999995</v>
          </cell>
          <cell r="X17">
            <v>0</v>
          </cell>
          <cell r="Z17">
            <v>0</v>
          </cell>
          <cell r="AB17">
            <v>0</v>
          </cell>
          <cell r="AD17">
            <v>0</v>
          </cell>
          <cell r="AF17">
            <v>0</v>
          </cell>
        </row>
        <row r="18">
          <cell r="C18">
            <v>18589.694342229199</v>
          </cell>
          <cell r="M18">
            <v>373.83000000000004</v>
          </cell>
          <cell r="O18">
            <v>0</v>
          </cell>
          <cell r="Q18">
            <v>0</v>
          </cell>
          <cell r="S18">
            <v>0</v>
          </cell>
          <cell r="U18">
            <v>863.86</v>
          </cell>
          <cell r="X18">
            <v>0</v>
          </cell>
          <cell r="Z18">
            <v>0</v>
          </cell>
          <cell r="AB18">
            <v>0</v>
          </cell>
          <cell r="AD18">
            <v>0</v>
          </cell>
          <cell r="AF18">
            <v>0</v>
          </cell>
        </row>
        <row r="19">
          <cell r="C19">
            <v>18047.589774865999</v>
          </cell>
          <cell r="M19">
            <v>458.51000000000005</v>
          </cell>
          <cell r="O19">
            <v>792.66</v>
          </cell>
          <cell r="Q19">
            <v>0</v>
          </cell>
          <cell r="S19">
            <v>0</v>
          </cell>
          <cell r="U19">
            <v>3552.3700000000003</v>
          </cell>
          <cell r="X19">
            <v>3743.2</v>
          </cell>
          <cell r="Z19">
            <v>0</v>
          </cell>
          <cell r="AB19">
            <v>0</v>
          </cell>
          <cell r="AD19">
            <v>0</v>
          </cell>
          <cell r="AF19">
            <v>0</v>
          </cell>
        </row>
        <row r="20">
          <cell r="C20">
            <v>19455.1960413091</v>
          </cell>
          <cell r="M20">
            <v>0</v>
          </cell>
          <cell r="O20">
            <v>0</v>
          </cell>
          <cell r="Q20">
            <v>32928.99</v>
          </cell>
          <cell r="S20">
            <v>0</v>
          </cell>
          <cell r="U20">
            <v>25203.060000000005</v>
          </cell>
          <cell r="X20">
            <v>0</v>
          </cell>
          <cell r="Z20">
            <v>0</v>
          </cell>
          <cell r="AB20">
            <v>0</v>
          </cell>
          <cell r="AD20">
            <v>0</v>
          </cell>
          <cell r="AF20">
            <v>0</v>
          </cell>
        </row>
        <row r="21">
          <cell r="C21">
            <v>14647.446959416802</v>
          </cell>
          <cell r="M21">
            <v>1381.0500000000002</v>
          </cell>
          <cell r="O21">
            <v>0</v>
          </cell>
          <cell r="Q21">
            <v>0</v>
          </cell>
          <cell r="S21">
            <v>0</v>
          </cell>
          <cell r="U21">
            <v>1723.3299999999997</v>
          </cell>
          <cell r="X21">
            <v>0</v>
          </cell>
          <cell r="Z21">
            <v>0</v>
          </cell>
          <cell r="AB21">
            <v>0</v>
          </cell>
          <cell r="AD21">
            <v>0</v>
          </cell>
          <cell r="AF21">
            <v>0</v>
          </cell>
        </row>
        <row r="22">
          <cell r="C22">
            <v>3327.2408445487999</v>
          </cell>
          <cell r="M22">
            <v>1276.98</v>
          </cell>
          <cell r="O22">
            <v>0</v>
          </cell>
          <cell r="Q22">
            <v>0</v>
          </cell>
          <cell r="S22">
            <v>0</v>
          </cell>
          <cell r="U22">
            <v>1693.7599999999995</v>
          </cell>
          <cell r="X22">
            <v>0</v>
          </cell>
          <cell r="Z22">
            <v>0</v>
          </cell>
          <cell r="AB22">
            <v>0</v>
          </cell>
          <cell r="AD22">
            <v>0</v>
          </cell>
          <cell r="AF22">
            <v>0</v>
          </cell>
        </row>
        <row r="23">
          <cell r="C23">
            <v>12894.938686436801</v>
          </cell>
          <cell r="M23">
            <v>0</v>
          </cell>
          <cell r="O23">
            <v>0</v>
          </cell>
          <cell r="Q23">
            <v>0</v>
          </cell>
          <cell r="S23">
            <v>0</v>
          </cell>
          <cell r="U23">
            <v>382.37000000000006</v>
          </cell>
          <cell r="X23">
            <v>0</v>
          </cell>
          <cell r="Z23">
            <v>0</v>
          </cell>
          <cell r="AB23">
            <v>0</v>
          </cell>
          <cell r="AD23">
            <v>0</v>
          </cell>
          <cell r="AF23">
            <v>0</v>
          </cell>
        </row>
        <row r="24">
          <cell r="C24">
            <v>10167.181354688801</v>
          </cell>
          <cell r="M24">
            <v>0</v>
          </cell>
          <cell r="O24">
            <v>0</v>
          </cell>
          <cell r="Q24">
            <v>0</v>
          </cell>
          <cell r="S24">
            <v>0</v>
          </cell>
          <cell r="U24">
            <v>1308.33</v>
          </cell>
          <cell r="X24">
            <v>0</v>
          </cell>
          <cell r="Z24">
            <v>0</v>
          </cell>
          <cell r="AB24">
            <v>0</v>
          </cell>
          <cell r="AD24">
            <v>0</v>
          </cell>
          <cell r="AF24">
            <v>0</v>
          </cell>
        </row>
        <row r="25">
          <cell r="C25">
            <v>3130.5087883360002</v>
          </cell>
          <cell r="M25">
            <v>0</v>
          </cell>
          <cell r="O25">
            <v>0</v>
          </cell>
          <cell r="Q25">
            <v>0</v>
          </cell>
          <cell r="S25">
            <v>0</v>
          </cell>
          <cell r="U25">
            <v>79.11999999999999</v>
          </cell>
          <cell r="X25">
            <v>0</v>
          </cell>
          <cell r="Z25">
            <v>0</v>
          </cell>
          <cell r="AB25">
            <v>0</v>
          </cell>
          <cell r="AD25">
            <v>0</v>
          </cell>
          <cell r="AF25">
            <v>0</v>
          </cell>
        </row>
        <row r="26">
          <cell r="C26">
            <v>1783.8119924892003</v>
          </cell>
          <cell r="M26">
            <v>0</v>
          </cell>
          <cell r="O26">
            <v>0</v>
          </cell>
          <cell r="Q26">
            <v>0</v>
          </cell>
          <cell r="S26">
            <v>0</v>
          </cell>
          <cell r="U26">
            <v>35.17</v>
          </cell>
          <cell r="X26">
            <v>0</v>
          </cell>
          <cell r="Z26">
            <v>0</v>
          </cell>
          <cell r="AB26">
            <v>0</v>
          </cell>
          <cell r="AD26">
            <v>0</v>
          </cell>
          <cell r="AF26">
            <v>0</v>
          </cell>
        </row>
        <row r="27">
          <cell r="C27">
            <v>2464.5935759551999</v>
          </cell>
          <cell r="M27">
            <v>0</v>
          </cell>
          <cell r="O27">
            <v>0</v>
          </cell>
          <cell r="Q27">
            <v>0</v>
          </cell>
          <cell r="S27">
            <v>0</v>
          </cell>
          <cell r="U27">
            <v>57.34</v>
          </cell>
          <cell r="X27">
            <v>0</v>
          </cell>
          <cell r="Z27">
            <v>0</v>
          </cell>
          <cell r="AB27">
            <v>0</v>
          </cell>
          <cell r="AD27">
            <v>0</v>
          </cell>
          <cell r="AF27">
            <v>0</v>
          </cell>
        </row>
        <row r="28">
          <cell r="C28">
            <v>82.899275584000009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0</v>
          </cell>
          <cell r="Z28">
            <v>0</v>
          </cell>
          <cell r="AB28">
            <v>0</v>
          </cell>
          <cell r="AD28">
            <v>0</v>
          </cell>
          <cell r="AF28">
            <v>0</v>
          </cell>
        </row>
        <row r="29">
          <cell r="C29">
            <v>1835.5471313848002</v>
          </cell>
          <cell r="M29">
            <v>279.53999999999996</v>
          </cell>
          <cell r="O29">
            <v>0</v>
          </cell>
          <cell r="Q29">
            <v>0</v>
          </cell>
          <cell r="S29">
            <v>0</v>
          </cell>
          <cell r="U29">
            <v>34.020000000000003</v>
          </cell>
          <cell r="X29">
            <v>0</v>
          </cell>
          <cell r="Z29">
            <v>0</v>
          </cell>
          <cell r="AB29">
            <v>0</v>
          </cell>
          <cell r="AD29">
            <v>0</v>
          </cell>
          <cell r="AF29">
            <v>0</v>
          </cell>
        </row>
        <row r="30">
          <cell r="C30">
            <v>212.78684481920001</v>
          </cell>
          <cell r="M30">
            <v>0</v>
          </cell>
          <cell r="O30">
            <v>0</v>
          </cell>
          <cell r="Q30">
            <v>0</v>
          </cell>
          <cell r="S30">
            <v>0</v>
          </cell>
          <cell r="U30">
            <v>0</v>
          </cell>
          <cell r="X30">
            <v>0</v>
          </cell>
          <cell r="Z30">
            <v>0</v>
          </cell>
          <cell r="AB30">
            <v>0</v>
          </cell>
          <cell r="AD30">
            <v>0</v>
          </cell>
          <cell r="AF30">
            <v>0</v>
          </cell>
        </row>
        <row r="31">
          <cell r="C31">
            <v>213.51148978039998</v>
          </cell>
          <cell r="M31">
            <v>0</v>
          </cell>
          <cell r="O31">
            <v>0</v>
          </cell>
          <cell r="Q31">
            <v>0</v>
          </cell>
          <cell r="S31">
            <v>0</v>
          </cell>
          <cell r="U31">
            <v>0</v>
          </cell>
          <cell r="X31">
            <v>0</v>
          </cell>
          <cell r="Z31">
            <v>0</v>
          </cell>
          <cell r="AB31">
            <v>0</v>
          </cell>
          <cell r="AD31">
            <v>0</v>
          </cell>
          <cell r="AF31">
            <v>0</v>
          </cell>
        </row>
        <row r="32">
          <cell r="C32">
            <v>12255.462018478</v>
          </cell>
          <cell r="M32">
            <v>1588.94</v>
          </cell>
          <cell r="O32">
            <v>0</v>
          </cell>
          <cell r="Q32">
            <v>0</v>
          </cell>
          <cell r="S32">
            <v>0</v>
          </cell>
          <cell r="U32">
            <v>569.11999999999989</v>
          </cell>
          <cell r="X32">
            <v>0</v>
          </cell>
          <cell r="Z32">
            <v>0</v>
          </cell>
          <cell r="AB32">
            <v>0</v>
          </cell>
          <cell r="AD32">
            <v>0</v>
          </cell>
          <cell r="AF32">
            <v>0</v>
          </cell>
        </row>
        <row r="33">
          <cell r="C33">
            <v>13860.866452400001</v>
          </cell>
          <cell r="M33">
            <v>0</v>
          </cell>
          <cell r="O33">
            <v>0</v>
          </cell>
          <cell r="Q33">
            <v>0</v>
          </cell>
          <cell r="S33">
            <v>0</v>
          </cell>
          <cell r="U33">
            <v>180.16000000000003</v>
          </cell>
          <cell r="X33">
            <v>0</v>
          </cell>
          <cell r="Z33">
            <v>0</v>
          </cell>
          <cell r="AB33">
            <v>0</v>
          </cell>
          <cell r="AD33">
            <v>0</v>
          </cell>
          <cell r="AF33">
            <v>0</v>
          </cell>
        </row>
        <row r="34">
          <cell r="C34">
            <v>9165.4832195935996</v>
          </cell>
          <cell r="M34">
            <v>332.45000000000005</v>
          </cell>
          <cell r="O34">
            <v>0</v>
          </cell>
          <cell r="Q34">
            <v>0</v>
          </cell>
          <cell r="S34">
            <v>0</v>
          </cell>
          <cell r="U34">
            <v>166.16</v>
          </cell>
          <cell r="X34">
            <v>0</v>
          </cell>
          <cell r="Z34">
            <v>0</v>
          </cell>
          <cell r="AB34">
            <v>0</v>
          </cell>
          <cell r="AD34">
            <v>0</v>
          </cell>
          <cell r="AF34">
            <v>0</v>
          </cell>
        </row>
        <row r="35">
          <cell r="C35">
            <v>8568.985087462399</v>
          </cell>
          <cell r="M35">
            <v>0</v>
          </cell>
          <cell r="O35">
            <v>0</v>
          </cell>
          <cell r="Q35">
            <v>0</v>
          </cell>
          <cell r="S35">
            <v>0</v>
          </cell>
          <cell r="U35">
            <v>1037.81</v>
          </cell>
          <cell r="X35">
            <v>0</v>
          </cell>
          <cell r="Z35">
            <v>0</v>
          </cell>
          <cell r="AB35">
            <v>0</v>
          </cell>
          <cell r="AD35">
            <v>0</v>
          </cell>
          <cell r="AF35">
            <v>0</v>
          </cell>
        </row>
        <row r="36">
          <cell r="C36">
            <v>33158.478312930798</v>
          </cell>
          <cell r="M36">
            <v>2456.4499999999998</v>
          </cell>
          <cell r="O36">
            <v>0</v>
          </cell>
          <cell r="Q36">
            <v>0</v>
          </cell>
          <cell r="S36">
            <v>0</v>
          </cell>
          <cell r="U36">
            <v>2464.6500000000005</v>
          </cell>
          <cell r="X36">
            <v>2304.56</v>
          </cell>
          <cell r="Z36">
            <v>0</v>
          </cell>
          <cell r="AB36">
            <v>0</v>
          </cell>
          <cell r="AD36">
            <v>0</v>
          </cell>
          <cell r="AF36">
            <v>0</v>
          </cell>
        </row>
        <row r="37">
          <cell r="C37">
            <v>11357.912945920001</v>
          </cell>
          <cell r="M37">
            <v>1072.8399999999999</v>
          </cell>
          <cell r="O37">
            <v>0</v>
          </cell>
          <cell r="Q37">
            <v>0</v>
          </cell>
          <cell r="S37">
            <v>0</v>
          </cell>
          <cell r="U37">
            <v>595.21000000000015</v>
          </cell>
          <cell r="X37">
            <v>0</v>
          </cell>
          <cell r="Z37">
            <v>0</v>
          </cell>
          <cell r="AB37">
            <v>0</v>
          </cell>
          <cell r="AD37">
            <v>0</v>
          </cell>
          <cell r="AF37">
            <v>0</v>
          </cell>
        </row>
        <row r="38">
          <cell r="C38">
            <v>28630.947701671397</v>
          </cell>
          <cell r="M38">
            <v>0</v>
          </cell>
          <cell r="O38">
            <v>0</v>
          </cell>
          <cell r="Q38">
            <v>0</v>
          </cell>
          <cell r="S38">
            <v>0</v>
          </cell>
          <cell r="U38">
            <v>2584.7500000000009</v>
          </cell>
          <cell r="X38">
            <v>12436.68</v>
          </cell>
          <cell r="Z38">
            <v>0</v>
          </cell>
          <cell r="AB38">
            <v>0</v>
          </cell>
          <cell r="AD38">
            <v>0</v>
          </cell>
          <cell r="AF38">
            <v>0</v>
          </cell>
        </row>
        <row r="39">
          <cell r="C39">
            <v>16634.610190414001</v>
          </cell>
          <cell r="M39">
            <v>165.38</v>
          </cell>
          <cell r="O39">
            <v>0</v>
          </cell>
          <cell r="Q39">
            <v>0</v>
          </cell>
          <cell r="S39">
            <v>0</v>
          </cell>
          <cell r="U39">
            <v>546.3099999999996</v>
          </cell>
          <cell r="X39">
            <v>9908.19</v>
          </cell>
          <cell r="Z39">
            <v>0</v>
          </cell>
          <cell r="AB39">
            <v>0</v>
          </cell>
          <cell r="AD39">
            <v>0</v>
          </cell>
          <cell r="AF39">
            <v>0</v>
          </cell>
        </row>
        <row r="40">
          <cell r="C40">
            <v>12766.945970633598</v>
          </cell>
          <cell r="M40">
            <v>0</v>
          </cell>
          <cell r="O40">
            <v>0</v>
          </cell>
          <cell r="Q40">
            <v>0</v>
          </cell>
          <cell r="S40">
            <v>0</v>
          </cell>
          <cell r="U40">
            <v>206.28000000000003</v>
          </cell>
          <cell r="X40">
            <v>0</v>
          </cell>
          <cell r="Z40">
            <v>0</v>
          </cell>
          <cell r="AB40">
            <v>0</v>
          </cell>
          <cell r="AD40">
            <v>0</v>
          </cell>
          <cell r="AF40">
            <v>0</v>
          </cell>
        </row>
        <row r="41">
          <cell r="C41">
            <v>31757.697663179199</v>
          </cell>
          <cell r="M41">
            <v>0</v>
          </cell>
          <cell r="O41">
            <v>0</v>
          </cell>
          <cell r="Q41">
            <v>0</v>
          </cell>
          <cell r="S41">
            <v>0</v>
          </cell>
          <cell r="U41">
            <v>3666.3400000000011</v>
          </cell>
          <cell r="X41">
            <v>7164.11</v>
          </cell>
          <cell r="Z41">
            <v>0</v>
          </cell>
          <cell r="AB41">
            <v>0</v>
          </cell>
          <cell r="AD41">
            <v>1189.75</v>
          </cell>
          <cell r="AF41">
            <v>0</v>
          </cell>
        </row>
        <row r="42">
          <cell r="C42">
            <v>13790.066380250002</v>
          </cell>
          <cell r="M42">
            <v>0</v>
          </cell>
          <cell r="O42">
            <v>952.92</v>
          </cell>
          <cell r="Q42">
            <v>0</v>
          </cell>
          <cell r="S42">
            <v>0</v>
          </cell>
          <cell r="U42">
            <v>264.10000000000025</v>
          </cell>
          <cell r="X42">
            <v>0</v>
          </cell>
          <cell r="Z42">
            <v>1346.11</v>
          </cell>
          <cell r="AB42">
            <v>0</v>
          </cell>
          <cell r="AD42">
            <v>0</v>
          </cell>
          <cell r="AF42">
            <v>0</v>
          </cell>
        </row>
        <row r="43">
          <cell r="C43">
            <v>28221.510875807198</v>
          </cell>
          <cell r="M43">
            <v>1318.96</v>
          </cell>
          <cell r="O43">
            <v>477.67</v>
          </cell>
          <cell r="Q43">
            <v>0</v>
          </cell>
          <cell r="S43">
            <v>0</v>
          </cell>
          <cell r="U43">
            <v>1019.6600000000008</v>
          </cell>
          <cell r="X43">
            <v>13013.55</v>
          </cell>
          <cell r="Z43">
            <v>0</v>
          </cell>
          <cell r="AB43">
            <v>0</v>
          </cell>
          <cell r="AD43">
            <v>0</v>
          </cell>
          <cell r="AF43">
            <v>0</v>
          </cell>
        </row>
        <row r="44">
          <cell r="C44">
            <v>19163.3808786712</v>
          </cell>
          <cell r="M44">
            <v>979.02</v>
          </cell>
          <cell r="O44">
            <v>0</v>
          </cell>
          <cell r="Q44">
            <v>0</v>
          </cell>
          <cell r="S44">
            <v>0</v>
          </cell>
          <cell r="U44">
            <v>317.35999999999922</v>
          </cell>
          <cell r="X44">
            <v>0</v>
          </cell>
          <cell r="Z44">
            <v>3323.26</v>
          </cell>
          <cell r="AB44">
            <v>0</v>
          </cell>
          <cell r="AD44">
            <v>0</v>
          </cell>
          <cell r="AF44">
            <v>0</v>
          </cell>
        </row>
        <row r="45">
          <cell r="C45">
            <v>24046.651003278399</v>
          </cell>
          <cell r="M45">
            <v>0</v>
          </cell>
          <cell r="O45">
            <v>3546.28</v>
          </cell>
          <cell r="Q45">
            <v>0</v>
          </cell>
          <cell r="S45">
            <v>0</v>
          </cell>
          <cell r="U45">
            <v>1581.3999999999999</v>
          </cell>
          <cell r="X45">
            <v>0</v>
          </cell>
          <cell r="Z45">
            <v>0</v>
          </cell>
          <cell r="AB45">
            <v>0</v>
          </cell>
          <cell r="AD45">
            <v>0</v>
          </cell>
          <cell r="AF45">
            <v>0</v>
          </cell>
        </row>
        <row r="46">
          <cell r="C46">
            <v>14349.515024320299</v>
          </cell>
          <cell r="M46">
            <v>0</v>
          </cell>
          <cell r="O46">
            <v>1016.12</v>
          </cell>
          <cell r="Q46">
            <v>0</v>
          </cell>
          <cell r="S46">
            <v>0</v>
          </cell>
          <cell r="U46">
            <v>183.84000000000003</v>
          </cell>
          <cell r="X46">
            <v>0</v>
          </cell>
          <cell r="Z46">
            <v>0</v>
          </cell>
          <cell r="AB46">
            <v>0</v>
          </cell>
          <cell r="AD46">
            <v>0</v>
          </cell>
          <cell r="AF46">
            <v>0</v>
          </cell>
        </row>
        <row r="47">
          <cell r="C47">
            <v>10979.8031749941</v>
          </cell>
          <cell r="M47">
            <v>507.89</v>
          </cell>
          <cell r="O47">
            <v>0</v>
          </cell>
          <cell r="Q47">
            <v>0</v>
          </cell>
          <cell r="S47">
            <v>0</v>
          </cell>
          <cell r="U47">
            <v>505.24</v>
          </cell>
          <cell r="X47">
            <v>0</v>
          </cell>
          <cell r="Z47">
            <v>0</v>
          </cell>
          <cell r="AB47">
            <v>0</v>
          </cell>
          <cell r="AD47">
            <v>0</v>
          </cell>
          <cell r="AF47">
            <v>0</v>
          </cell>
        </row>
        <row r="48">
          <cell r="C48">
            <v>10749.8092689364</v>
          </cell>
          <cell r="M48">
            <v>803.9</v>
          </cell>
          <cell r="O48">
            <v>0</v>
          </cell>
          <cell r="Q48">
            <v>0</v>
          </cell>
          <cell r="S48">
            <v>0</v>
          </cell>
          <cell r="U48">
            <v>1872.0300000000002</v>
          </cell>
          <cell r="X48">
            <v>0</v>
          </cell>
          <cell r="Z48">
            <v>0</v>
          </cell>
          <cell r="AB48">
            <v>0</v>
          </cell>
          <cell r="AD48">
            <v>976.98</v>
          </cell>
          <cell r="AF48">
            <v>0</v>
          </cell>
        </row>
        <row r="49">
          <cell r="C49">
            <v>28156.8128626828</v>
          </cell>
          <cell r="M49">
            <v>310.11</v>
          </cell>
          <cell r="O49">
            <v>0</v>
          </cell>
          <cell r="Q49">
            <v>0</v>
          </cell>
          <cell r="S49">
            <v>0</v>
          </cell>
          <cell r="U49">
            <v>1953.8899999999992</v>
          </cell>
          <cell r="X49">
            <v>0</v>
          </cell>
          <cell r="Z49">
            <v>0</v>
          </cell>
          <cell r="AB49">
            <v>0</v>
          </cell>
          <cell r="AD49">
            <v>0</v>
          </cell>
          <cell r="AF49">
            <v>6972.68</v>
          </cell>
        </row>
        <row r="50">
          <cell r="C50">
            <v>14023.867240455602</v>
          </cell>
          <cell r="M50">
            <v>200.36</v>
          </cell>
          <cell r="O50">
            <v>0</v>
          </cell>
          <cell r="Q50">
            <v>0</v>
          </cell>
          <cell r="S50">
            <v>0</v>
          </cell>
          <cell r="U50">
            <v>1596.56</v>
          </cell>
          <cell r="X50">
            <v>0</v>
          </cell>
          <cell r="Z50">
            <v>0</v>
          </cell>
          <cell r="AB50">
            <v>0</v>
          </cell>
          <cell r="AD50">
            <v>0</v>
          </cell>
          <cell r="AF50">
            <v>0</v>
          </cell>
        </row>
        <row r="51">
          <cell r="C51">
            <v>8877.400311003601</v>
          </cell>
          <cell r="M51">
            <v>0</v>
          </cell>
          <cell r="O51">
            <v>0</v>
          </cell>
          <cell r="Q51">
            <v>0</v>
          </cell>
          <cell r="S51">
            <v>0</v>
          </cell>
          <cell r="U51">
            <v>479.48</v>
          </cell>
          <cell r="X51">
            <v>0</v>
          </cell>
          <cell r="Z51">
            <v>0</v>
          </cell>
          <cell r="AB51">
            <v>0</v>
          </cell>
          <cell r="AD51">
            <v>0</v>
          </cell>
          <cell r="AF51">
            <v>0</v>
          </cell>
        </row>
        <row r="52">
          <cell r="C52">
            <v>14364.090840701199</v>
          </cell>
          <cell r="M52">
            <v>0</v>
          </cell>
          <cell r="O52">
            <v>10928.060000000001</v>
          </cell>
          <cell r="Q52">
            <v>0</v>
          </cell>
          <cell r="S52">
            <v>0</v>
          </cell>
          <cell r="U52">
            <v>539.66999999999996</v>
          </cell>
          <cell r="X52">
            <v>0</v>
          </cell>
          <cell r="Z52">
            <v>0</v>
          </cell>
          <cell r="AB52">
            <v>0</v>
          </cell>
          <cell r="AD52">
            <v>0</v>
          </cell>
          <cell r="AF52">
            <v>0</v>
          </cell>
        </row>
        <row r="53">
          <cell r="C53">
            <v>31833.995522096</v>
          </cell>
          <cell r="M53">
            <v>0</v>
          </cell>
          <cell r="O53">
            <v>13024.560000000003</v>
          </cell>
          <cell r="Q53">
            <v>0</v>
          </cell>
          <cell r="S53">
            <v>0</v>
          </cell>
          <cell r="U53">
            <v>1768.5100000000016</v>
          </cell>
          <cell r="X53">
            <v>0</v>
          </cell>
          <cell r="Z53">
            <v>0</v>
          </cell>
          <cell r="AB53">
            <v>0</v>
          </cell>
          <cell r="AD53">
            <v>1127.6600000000001</v>
          </cell>
          <cell r="AF53">
            <v>11548.43</v>
          </cell>
        </row>
        <row r="54">
          <cell r="C54">
            <v>20587.250417098301</v>
          </cell>
          <cell r="M54">
            <v>0</v>
          </cell>
          <cell r="O54">
            <v>7528.16</v>
          </cell>
          <cell r="Q54">
            <v>0</v>
          </cell>
          <cell r="S54">
            <v>0</v>
          </cell>
          <cell r="U54">
            <v>2110.2799999999997</v>
          </cell>
          <cell r="X54">
            <v>0</v>
          </cell>
          <cell r="Z54">
            <v>0</v>
          </cell>
          <cell r="AB54">
            <v>0</v>
          </cell>
          <cell r="AD54">
            <v>545.25</v>
          </cell>
          <cell r="AF54">
            <v>11548.43</v>
          </cell>
        </row>
        <row r="55">
          <cell r="C55">
            <v>9958.2806026471007</v>
          </cell>
          <cell r="M55">
            <v>0</v>
          </cell>
          <cell r="O55">
            <v>0</v>
          </cell>
          <cell r="Q55">
            <v>0</v>
          </cell>
          <cell r="S55">
            <v>0</v>
          </cell>
          <cell r="U55">
            <v>350.9</v>
          </cell>
          <cell r="X55">
            <v>0</v>
          </cell>
          <cell r="Z55">
            <v>0</v>
          </cell>
          <cell r="AB55">
            <v>0</v>
          </cell>
          <cell r="AD55">
            <v>0</v>
          </cell>
          <cell r="AF55">
            <v>0</v>
          </cell>
        </row>
        <row r="56">
          <cell r="C56">
            <v>14013.514133238801</v>
          </cell>
          <cell r="M56">
            <v>88.330000000000013</v>
          </cell>
          <cell r="O56">
            <v>1688.6999999999998</v>
          </cell>
          <cell r="Q56">
            <v>0</v>
          </cell>
          <cell r="S56">
            <v>0</v>
          </cell>
          <cell r="U56">
            <v>247.26000000000067</v>
          </cell>
          <cell r="X56">
            <v>0</v>
          </cell>
          <cell r="Z56">
            <v>0</v>
          </cell>
          <cell r="AB56">
            <v>0</v>
          </cell>
          <cell r="AD56">
            <v>1412.11</v>
          </cell>
          <cell r="AF56">
            <v>10956.01</v>
          </cell>
        </row>
        <row r="57">
          <cell r="C57">
            <v>16758.993429442398</v>
          </cell>
          <cell r="M57">
            <v>87.670000000000016</v>
          </cell>
          <cell r="O57">
            <v>0</v>
          </cell>
          <cell r="Q57">
            <v>0</v>
          </cell>
          <cell r="S57">
            <v>0</v>
          </cell>
          <cell r="U57">
            <v>2365.2199999999984</v>
          </cell>
          <cell r="X57">
            <v>0</v>
          </cell>
          <cell r="Z57">
            <v>0</v>
          </cell>
          <cell r="AB57">
            <v>0</v>
          </cell>
          <cell r="AD57">
            <v>0</v>
          </cell>
          <cell r="AF57">
            <v>13933.11</v>
          </cell>
        </row>
        <row r="58">
          <cell r="C58">
            <v>28272.667799069597</v>
          </cell>
          <cell r="M58">
            <v>87.54</v>
          </cell>
          <cell r="O58">
            <v>0</v>
          </cell>
          <cell r="Q58">
            <v>0</v>
          </cell>
          <cell r="S58">
            <v>0</v>
          </cell>
          <cell r="U58">
            <v>1365.3799999999962</v>
          </cell>
          <cell r="X58">
            <v>0</v>
          </cell>
          <cell r="Z58">
            <v>0</v>
          </cell>
          <cell r="AB58">
            <v>0</v>
          </cell>
          <cell r="AD58">
            <v>398.09</v>
          </cell>
          <cell r="AF58">
            <v>11754.2</v>
          </cell>
        </row>
        <row r="59">
          <cell r="C59">
            <v>13703.144887380802</v>
          </cell>
          <cell r="M59">
            <v>0</v>
          </cell>
          <cell r="O59">
            <v>0</v>
          </cell>
          <cell r="Q59">
            <v>0</v>
          </cell>
          <cell r="S59">
            <v>0</v>
          </cell>
          <cell r="U59">
            <v>514.77000000000112</v>
          </cell>
          <cell r="X59">
            <v>0</v>
          </cell>
          <cell r="Z59">
            <v>0</v>
          </cell>
          <cell r="AB59">
            <v>0</v>
          </cell>
          <cell r="AD59">
            <v>0</v>
          </cell>
          <cell r="AF59">
            <v>7626.38</v>
          </cell>
        </row>
        <row r="60">
          <cell r="C60">
            <v>8259.4696205567998</v>
          </cell>
          <cell r="M60">
            <v>0</v>
          </cell>
          <cell r="O60">
            <v>0</v>
          </cell>
          <cell r="Q60">
            <v>0</v>
          </cell>
          <cell r="S60">
            <v>0</v>
          </cell>
          <cell r="U60">
            <v>962</v>
          </cell>
          <cell r="X60">
            <v>0</v>
          </cell>
          <cell r="Z60">
            <v>0</v>
          </cell>
          <cell r="AB60">
            <v>0</v>
          </cell>
          <cell r="AD60">
            <v>0</v>
          </cell>
          <cell r="AF60">
            <v>0</v>
          </cell>
        </row>
        <row r="61">
          <cell r="C61">
            <v>14633.3087265576</v>
          </cell>
          <cell r="M61">
            <v>0</v>
          </cell>
          <cell r="O61">
            <v>1235.72</v>
          </cell>
          <cell r="Q61">
            <v>0</v>
          </cell>
          <cell r="S61">
            <v>0</v>
          </cell>
          <cell r="U61">
            <v>948.58000000000334</v>
          </cell>
          <cell r="X61">
            <v>0</v>
          </cell>
          <cell r="Z61">
            <v>0</v>
          </cell>
          <cell r="AB61">
            <v>0</v>
          </cell>
          <cell r="AD61">
            <v>0</v>
          </cell>
          <cell r="AF61">
            <v>19157.669999999998</v>
          </cell>
        </row>
        <row r="62">
          <cell r="C62">
            <v>14087.526637621999</v>
          </cell>
          <cell r="M62">
            <v>0</v>
          </cell>
          <cell r="O62">
            <v>0</v>
          </cell>
          <cell r="Q62">
            <v>0</v>
          </cell>
          <cell r="S62">
            <v>0</v>
          </cell>
          <cell r="U62">
            <v>414.7900000000003</v>
          </cell>
          <cell r="X62">
            <v>0</v>
          </cell>
          <cell r="Z62">
            <v>3168.77</v>
          </cell>
          <cell r="AB62">
            <v>0</v>
          </cell>
          <cell r="AD62">
            <v>0</v>
          </cell>
          <cell r="AF62">
            <v>12855.81</v>
          </cell>
        </row>
        <row r="63">
          <cell r="C63">
            <v>8443.39</v>
          </cell>
          <cell r="M63">
            <v>0</v>
          </cell>
          <cell r="O63">
            <v>0</v>
          </cell>
          <cell r="Q63">
            <v>0</v>
          </cell>
          <cell r="S63">
            <v>0</v>
          </cell>
          <cell r="U63">
            <v>309.89999999999998</v>
          </cell>
          <cell r="X63">
            <v>0</v>
          </cell>
          <cell r="Z63">
            <v>0</v>
          </cell>
          <cell r="AB63">
            <v>0</v>
          </cell>
          <cell r="AD63">
            <v>0</v>
          </cell>
          <cell r="AF63">
            <v>0</v>
          </cell>
        </row>
        <row r="64">
          <cell r="C64">
            <v>6646.1268890379997</v>
          </cell>
          <cell r="M64">
            <v>0</v>
          </cell>
          <cell r="O64">
            <v>0</v>
          </cell>
          <cell r="Q64">
            <v>0</v>
          </cell>
          <cell r="S64">
            <v>0</v>
          </cell>
          <cell r="U64">
            <v>377.77</v>
          </cell>
          <cell r="X64">
            <v>0</v>
          </cell>
          <cell r="Z64">
            <v>0</v>
          </cell>
          <cell r="AB64">
            <v>0</v>
          </cell>
          <cell r="AD64">
            <v>0</v>
          </cell>
          <cell r="AF64">
            <v>0</v>
          </cell>
        </row>
        <row r="65">
          <cell r="C65">
            <v>13154.495907152001</v>
          </cell>
          <cell r="M65">
            <v>790.06</v>
          </cell>
          <cell r="O65">
            <v>1145.71</v>
          </cell>
          <cell r="Q65">
            <v>0</v>
          </cell>
          <cell r="S65">
            <v>0</v>
          </cell>
          <cell r="U65">
            <v>1089.4500000000003</v>
          </cell>
          <cell r="X65">
            <v>0</v>
          </cell>
          <cell r="Z65">
            <v>0</v>
          </cell>
          <cell r="AB65">
            <v>0</v>
          </cell>
          <cell r="AD65">
            <v>0</v>
          </cell>
          <cell r="AF65">
            <v>0</v>
          </cell>
        </row>
        <row r="66">
          <cell r="C66">
            <v>23818.216583552399</v>
          </cell>
          <cell r="M66">
            <v>704.01</v>
          </cell>
          <cell r="O66">
            <v>0</v>
          </cell>
          <cell r="Q66">
            <v>17915.759999999998</v>
          </cell>
          <cell r="S66">
            <v>0</v>
          </cell>
          <cell r="U66">
            <v>3238.0230000000038</v>
          </cell>
          <cell r="X66">
            <v>0</v>
          </cell>
          <cell r="Z66">
            <v>0</v>
          </cell>
          <cell r="AB66">
            <v>0</v>
          </cell>
          <cell r="AD66">
            <v>1971.61</v>
          </cell>
          <cell r="AF66">
            <v>0</v>
          </cell>
        </row>
        <row r="67">
          <cell r="C67">
            <v>11345.3101933004</v>
          </cell>
          <cell r="M67">
            <v>0</v>
          </cell>
          <cell r="O67">
            <v>0</v>
          </cell>
          <cell r="Q67">
            <v>0</v>
          </cell>
          <cell r="S67">
            <v>0</v>
          </cell>
          <cell r="U67">
            <v>772.43000000000006</v>
          </cell>
          <cell r="X67">
            <v>0</v>
          </cell>
          <cell r="Z67">
            <v>0</v>
          </cell>
          <cell r="AB67">
            <v>0</v>
          </cell>
          <cell r="AD67">
            <v>0</v>
          </cell>
          <cell r="AF67">
            <v>0</v>
          </cell>
        </row>
        <row r="68">
          <cell r="C68">
            <v>11783.9129284868</v>
          </cell>
          <cell r="M68">
            <v>0</v>
          </cell>
          <cell r="O68">
            <v>0</v>
          </cell>
          <cell r="Q68">
            <v>0</v>
          </cell>
          <cell r="S68">
            <v>0</v>
          </cell>
          <cell r="U68">
            <v>823.00000000000125</v>
          </cell>
          <cell r="X68">
            <v>0</v>
          </cell>
          <cell r="Z68">
            <v>0</v>
          </cell>
          <cell r="AB68">
            <v>0</v>
          </cell>
          <cell r="AD68">
            <v>398.09</v>
          </cell>
          <cell r="AF68">
            <v>10428.18</v>
          </cell>
        </row>
        <row r="69">
          <cell r="C69">
            <v>17512.602975706403</v>
          </cell>
          <cell r="M69">
            <v>0</v>
          </cell>
          <cell r="O69">
            <v>0</v>
          </cell>
          <cell r="Q69">
            <v>0</v>
          </cell>
          <cell r="S69">
            <v>0</v>
          </cell>
          <cell r="U69">
            <v>840.2299999999999</v>
          </cell>
          <cell r="X69">
            <v>0</v>
          </cell>
          <cell r="Z69">
            <v>0</v>
          </cell>
          <cell r="AB69">
            <v>0</v>
          </cell>
          <cell r="AD69">
            <v>0</v>
          </cell>
          <cell r="AF69">
            <v>11299.77</v>
          </cell>
        </row>
        <row r="70">
          <cell r="C70">
            <v>27537.894383420804</v>
          </cell>
          <cell r="M70">
            <v>0</v>
          </cell>
          <cell r="O70">
            <v>0</v>
          </cell>
          <cell r="Q70">
            <v>0</v>
          </cell>
          <cell r="S70">
            <v>0</v>
          </cell>
          <cell r="U70">
            <v>464.40000000000089</v>
          </cell>
          <cell r="X70">
            <v>0</v>
          </cell>
          <cell r="Z70">
            <v>0</v>
          </cell>
          <cell r="AB70">
            <v>0</v>
          </cell>
          <cell r="AD70">
            <v>1025.05</v>
          </cell>
          <cell r="AF70">
            <v>24904.45</v>
          </cell>
        </row>
        <row r="71">
          <cell r="C71">
            <v>5732.6521335252</v>
          </cell>
          <cell r="M71">
            <v>0</v>
          </cell>
          <cell r="O71">
            <v>0</v>
          </cell>
          <cell r="Q71">
            <v>0</v>
          </cell>
          <cell r="S71">
            <v>0</v>
          </cell>
          <cell r="U71">
            <v>445.52000000000027</v>
          </cell>
          <cell r="X71">
            <v>0</v>
          </cell>
          <cell r="Z71">
            <v>0</v>
          </cell>
          <cell r="AB71">
            <v>0</v>
          </cell>
          <cell r="AD71">
            <v>0</v>
          </cell>
          <cell r="AF71">
            <v>1743.17</v>
          </cell>
        </row>
        <row r="72">
          <cell r="C72">
            <v>22677.432119435995</v>
          </cell>
          <cell r="M72">
            <v>0</v>
          </cell>
          <cell r="O72">
            <v>0</v>
          </cell>
          <cell r="Q72">
            <v>0</v>
          </cell>
          <cell r="S72">
            <v>0</v>
          </cell>
          <cell r="U72">
            <v>1988.0600000000061</v>
          </cell>
          <cell r="X72">
            <v>0</v>
          </cell>
          <cell r="Z72">
            <v>0</v>
          </cell>
          <cell r="AB72">
            <v>0</v>
          </cell>
          <cell r="AD72">
            <v>0</v>
          </cell>
          <cell r="AF72">
            <v>17400.84</v>
          </cell>
        </row>
        <row r="73">
          <cell r="C73">
            <v>9397.8785669597019</v>
          </cell>
          <cell r="M73">
            <v>1249.03</v>
          </cell>
          <cell r="O73">
            <v>0</v>
          </cell>
          <cell r="Q73">
            <v>0</v>
          </cell>
          <cell r="S73">
            <v>0</v>
          </cell>
          <cell r="U73">
            <v>750.90000000000009</v>
          </cell>
          <cell r="X73">
            <v>0</v>
          </cell>
          <cell r="Z73">
            <v>0</v>
          </cell>
          <cell r="AB73">
            <v>0</v>
          </cell>
          <cell r="AD73">
            <v>0</v>
          </cell>
          <cell r="AF73">
            <v>0</v>
          </cell>
        </row>
        <row r="74">
          <cell r="C74">
            <v>13403.115719704898</v>
          </cell>
          <cell r="M74">
            <v>1869.92</v>
          </cell>
          <cell r="O74">
            <v>0</v>
          </cell>
          <cell r="Q74">
            <v>0</v>
          </cell>
          <cell r="S74">
            <v>0</v>
          </cell>
          <cell r="U74">
            <v>702.61999999999978</v>
          </cell>
          <cell r="X74">
            <v>0</v>
          </cell>
          <cell r="Z74">
            <v>0</v>
          </cell>
          <cell r="AB74">
            <v>0</v>
          </cell>
          <cell r="AD74">
            <v>0</v>
          </cell>
          <cell r="AF74">
            <v>0</v>
          </cell>
        </row>
        <row r="75">
          <cell r="C75">
            <v>11935.844333583998</v>
          </cell>
          <cell r="M75">
            <v>85.699999999999989</v>
          </cell>
          <cell r="O75">
            <v>0</v>
          </cell>
          <cell r="Q75">
            <v>0</v>
          </cell>
          <cell r="S75">
            <v>0</v>
          </cell>
          <cell r="U75">
            <v>397.73</v>
          </cell>
          <cell r="X75">
            <v>0</v>
          </cell>
          <cell r="Z75">
            <v>0</v>
          </cell>
          <cell r="AB75">
            <v>0</v>
          </cell>
          <cell r="AD75">
            <v>0</v>
          </cell>
          <cell r="AF75">
            <v>0</v>
          </cell>
        </row>
        <row r="76">
          <cell r="C76">
            <v>22460.880709649202</v>
          </cell>
          <cell r="M76">
            <v>1595.64</v>
          </cell>
          <cell r="O76">
            <v>0</v>
          </cell>
          <cell r="Q76">
            <v>0</v>
          </cell>
          <cell r="S76">
            <v>0</v>
          </cell>
          <cell r="U76">
            <v>767.88999999999987</v>
          </cell>
          <cell r="X76">
            <v>0</v>
          </cell>
          <cell r="Z76">
            <v>0</v>
          </cell>
          <cell r="AB76">
            <v>0</v>
          </cell>
          <cell r="AD76">
            <v>0</v>
          </cell>
          <cell r="AF76">
            <v>0</v>
          </cell>
        </row>
        <row r="77">
          <cell r="C77">
            <v>17638.0836102178</v>
          </cell>
          <cell r="M77">
            <v>0</v>
          </cell>
          <cell r="O77">
            <v>981.39</v>
          </cell>
          <cell r="Q77">
            <v>13429.63</v>
          </cell>
          <cell r="S77">
            <v>0</v>
          </cell>
          <cell r="U77">
            <v>3119.06</v>
          </cell>
          <cell r="X77">
            <v>0</v>
          </cell>
          <cell r="Z77">
            <v>0</v>
          </cell>
          <cell r="AB77">
            <v>0</v>
          </cell>
          <cell r="AD77">
            <v>0</v>
          </cell>
          <cell r="AF77">
            <v>0</v>
          </cell>
        </row>
        <row r="78">
          <cell r="C78">
            <v>15962.511128316901</v>
          </cell>
          <cell r="M78">
            <v>594.01</v>
          </cell>
          <cell r="O78">
            <v>0</v>
          </cell>
          <cell r="Q78">
            <v>0</v>
          </cell>
          <cell r="S78">
            <v>0</v>
          </cell>
          <cell r="U78">
            <v>9542.4999999999982</v>
          </cell>
          <cell r="X78">
            <v>0</v>
          </cell>
          <cell r="Z78">
            <v>0</v>
          </cell>
          <cell r="AB78">
            <v>0</v>
          </cell>
          <cell r="AD78">
            <v>0</v>
          </cell>
          <cell r="AF78">
            <v>0</v>
          </cell>
        </row>
        <row r="79">
          <cell r="C79">
            <v>11706.811592868</v>
          </cell>
          <cell r="M79">
            <v>571.45999999999992</v>
          </cell>
          <cell r="O79">
            <v>0</v>
          </cell>
          <cell r="Q79">
            <v>0</v>
          </cell>
          <cell r="S79">
            <v>0</v>
          </cell>
          <cell r="U79">
            <v>175.66</v>
          </cell>
          <cell r="X79">
            <v>0</v>
          </cell>
          <cell r="Z79">
            <v>0</v>
          </cell>
          <cell r="AB79">
            <v>0</v>
          </cell>
          <cell r="AD79">
            <v>0</v>
          </cell>
          <cell r="AF79">
            <v>0</v>
          </cell>
        </row>
        <row r="80">
          <cell r="C80">
            <v>12296.0493171536</v>
          </cell>
          <cell r="M80">
            <v>0</v>
          </cell>
          <cell r="O80">
            <v>0</v>
          </cell>
          <cell r="Q80">
            <v>0</v>
          </cell>
          <cell r="S80">
            <v>0</v>
          </cell>
          <cell r="U80">
            <v>505.75</v>
          </cell>
          <cell r="X80">
            <v>0</v>
          </cell>
          <cell r="Z80">
            <v>0</v>
          </cell>
          <cell r="AB80">
            <v>0</v>
          </cell>
          <cell r="AD80">
            <v>0</v>
          </cell>
          <cell r="AF80">
            <v>0</v>
          </cell>
        </row>
        <row r="81">
          <cell r="C81">
            <v>10934.1123846024</v>
          </cell>
          <cell r="M81">
            <v>0</v>
          </cell>
          <cell r="O81">
            <v>0</v>
          </cell>
          <cell r="Q81">
            <v>0</v>
          </cell>
          <cell r="S81">
            <v>0</v>
          </cell>
          <cell r="U81">
            <v>311.56</v>
          </cell>
          <cell r="X81">
            <v>0</v>
          </cell>
          <cell r="Z81">
            <v>0</v>
          </cell>
          <cell r="AB81">
            <v>0</v>
          </cell>
          <cell r="AD81">
            <v>0</v>
          </cell>
          <cell r="AF81">
            <v>0</v>
          </cell>
        </row>
        <row r="82">
          <cell r="C82">
            <v>12498.409888371199</v>
          </cell>
          <cell r="M82">
            <v>460.8900000000001</v>
          </cell>
          <cell r="O82">
            <v>0</v>
          </cell>
          <cell r="Q82">
            <v>0</v>
          </cell>
          <cell r="S82">
            <v>0</v>
          </cell>
          <cell r="U82">
            <v>217.31000000000017</v>
          </cell>
          <cell r="X82">
            <v>0</v>
          </cell>
          <cell r="Z82">
            <v>0</v>
          </cell>
          <cell r="AB82">
            <v>0</v>
          </cell>
          <cell r="AD82">
            <v>1298.53</v>
          </cell>
          <cell r="AF82">
            <v>0</v>
          </cell>
        </row>
        <row r="83">
          <cell r="C83">
            <v>11540.482281339999</v>
          </cell>
          <cell r="M83">
            <v>0</v>
          </cell>
          <cell r="O83">
            <v>0</v>
          </cell>
          <cell r="Q83">
            <v>0</v>
          </cell>
          <cell r="S83">
            <v>0</v>
          </cell>
          <cell r="U83">
            <v>176.23000000000002</v>
          </cell>
          <cell r="X83">
            <v>0</v>
          </cell>
          <cell r="Z83">
            <v>0</v>
          </cell>
          <cell r="AB83">
            <v>0</v>
          </cell>
          <cell r="AD83">
            <v>0</v>
          </cell>
          <cell r="AF83">
            <v>0</v>
          </cell>
        </row>
        <row r="84">
          <cell r="C84">
            <v>12130.336584984798</v>
          </cell>
          <cell r="M84">
            <v>0</v>
          </cell>
          <cell r="O84">
            <v>0</v>
          </cell>
          <cell r="Q84">
            <v>0</v>
          </cell>
          <cell r="S84">
            <v>0</v>
          </cell>
          <cell r="U84">
            <v>587.26</v>
          </cell>
          <cell r="X84">
            <v>0</v>
          </cell>
          <cell r="Z84">
            <v>0</v>
          </cell>
          <cell r="AB84">
            <v>0</v>
          </cell>
          <cell r="AD84">
            <v>0</v>
          </cell>
          <cell r="AF84">
            <v>0</v>
          </cell>
        </row>
        <row r="85">
          <cell r="C85">
            <v>12326.901585701602</v>
          </cell>
          <cell r="M85">
            <v>0</v>
          </cell>
          <cell r="O85">
            <v>0</v>
          </cell>
          <cell r="Q85">
            <v>0</v>
          </cell>
          <cell r="S85">
            <v>0</v>
          </cell>
          <cell r="U85">
            <v>10337.889999999998</v>
          </cell>
          <cell r="X85">
            <v>0</v>
          </cell>
          <cell r="Z85">
            <v>0</v>
          </cell>
          <cell r="AB85">
            <v>0</v>
          </cell>
          <cell r="AD85">
            <v>0</v>
          </cell>
          <cell r="AF85">
            <v>0</v>
          </cell>
        </row>
        <row r="86">
          <cell r="C86">
            <v>12272.037773241598</v>
          </cell>
          <cell r="M86">
            <v>0</v>
          </cell>
          <cell r="O86">
            <v>1580.84</v>
          </cell>
          <cell r="Q86">
            <v>0</v>
          </cell>
          <cell r="S86">
            <v>0</v>
          </cell>
          <cell r="U86">
            <v>2039.7900000000004</v>
          </cell>
          <cell r="X86">
            <v>0</v>
          </cell>
          <cell r="Z86">
            <v>0</v>
          </cell>
          <cell r="AB86">
            <v>0</v>
          </cell>
          <cell r="AD86">
            <v>0</v>
          </cell>
          <cell r="AF86">
            <v>0</v>
          </cell>
        </row>
        <row r="87">
          <cell r="C87">
            <v>12494.518156046001</v>
          </cell>
          <cell r="M87">
            <v>0</v>
          </cell>
          <cell r="O87">
            <v>0</v>
          </cell>
          <cell r="Q87">
            <v>0</v>
          </cell>
          <cell r="S87">
            <v>0</v>
          </cell>
          <cell r="U87">
            <v>285.25</v>
          </cell>
          <cell r="X87">
            <v>0</v>
          </cell>
          <cell r="Z87">
            <v>0</v>
          </cell>
          <cell r="AB87">
            <v>0</v>
          </cell>
          <cell r="AD87">
            <v>0</v>
          </cell>
          <cell r="AF87">
            <v>0</v>
          </cell>
        </row>
        <row r="88">
          <cell r="C88">
            <v>23251.217219059199</v>
          </cell>
          <cell r="M88">
            <v>582.14</v>
          </cell>
          <cell r="O88">
            <v>0</v>
          </cell>
          <cell r="Q88">
            <v>20086.87</v>
          </cell>
          <cell r="S88">
            <v>0</v>
          </cell>
          <cell r="U88">
            <v>4100.4400000000023</v>
          </cell>
          <cell r="X88">
            <v>0</v>
          </cell>
          <cell r="Z88">
            <v>0</v>
          </cell>
          <cell r="AB88">
            <v>0</v>
          </cell>
          <cell r="AD88">
            <v>524.07000000000005</v>
          </cell>
          <cell r="AF88">
            <v>0</v>
          </cell>
        </row>
        <row r="89">
          <cell r="C89">
            <v>11710.9693085664</v>
          </cell>
          <cell r="M89">
            <v>0</v>
          </cell>
          <cell r="O89">
            <v>0</v>
          </cell>
          <cell r="Q89">
            <v>16412.5</v>
          </cell>
          <cell r="S89">
            <v>0</v>
          </cell>
          <cell r="U89">
            <v>69.550000000000011</v>
          </cell>
          <cell r="X89">
            <v>0</v>
          </cell>
          <cell r="Z89">
            <v>0</v>
          </cell>
          <cell r="AB89">
            <v>0</v>
          </cell>
          <cell r="AD89">
            <v>0</v>
          </cell>
          <cell r="AF89">
            <v>0</v>
          </cell>
        </row>
        <row r="90">
          <cell r="C90">
            <v>13729.768876199998</v>
          </cell>
          <cell r="M90">
            <v>0</v>
          </cell>
          <cell r="O90">
            <v>0</v>
          </cell>
          <cell r="Q90">
            <v>18972.740000000002</v>
          </cell>
          <cell r="S90">
            <v>0</v>
          </cell>
          <cell r="U90">
            <v>2346.9500000000012</v>
          </cell>
          <cell r="X90">
            <v>0</v>
          </cell>
          <cell r="Z90">
            <v>0</v>
          </cell>
          <cell r="AB90">
            <v>0</v>
          </cell>
          <cell r="AD90">
            <v>0</v>
          </cell>
          <cell r="AF90">
            <v>0</v>
          </cell>
        </row>
        <row r="91">
          <cell r="C91">
            <v>15109.460587215999</v>
          </cell>
          <cell r="M91">
            <v>620.22</v>
          </cell>
          <cell r="O91">
            <v>0</v>
          </cell>
          <cell r="Q91">
            <v>0</v>
          </cell>
          <cell r="S91">
            <v>0</v>
          </cell>
          <cell r="U91">
            <v>251.43999999999994</v>
          </cell>
          <cell r="X91">
            <v>0</v>
          </cell>
          <cell r="Z91">
            <v>0</v>
          </cell>
          <cell r="AB91">
            <v>0</v>
          </cell>
          <cell r="AD91">
            <v>2030.59</v>
          </cell>
          <cell r="AF91">
            <v>0</v>
          </cell>
        </row>
        <row r="92">
          <cell r="C92">
            <v>13111.335921035999</v>
          </cell>
          <cell r="M92">
            <v>817.66</v>
          </cell>
          <cell r="O92">
            <v>0</v>
          </cell>
          <cell r="Q92">
            <v>0</v>
          </cell>
          <cell r="S92">
            <v>0</v>
          </cell>
          <cell r="U92">
            <v>238.78999999999991</v>
          </cell>
          <cell r="X92">
            <v>0</v>
          </cell>
          <cell r="Z92">
            <v>1303.28</v>
          </cell>
          <cell r="AB92">
            <v>0</v>
          </cell>
          <cell r="AD92">
            <v>0</v>
          </cell>
          <cell r="AF92">
            <v>0</v>
          </cell>
        </row>
        <row r="93">
          <cell r="C93">
            <v>42520.096231697302</v>
          </cell>
          <cell r="M93">
            <v>16920</v>
          </cell>
          <cell r="O93">
            <v>0</v>
          </cell>
          <cell r="Q93">
            <v>0</v>
          </cell>
          <cell r="S93">
            <v>0</v>
          </cell>
          <cell r="U93">
            <v>11599.420000000002</v>
          </cell>
          <cell r="X93">
            <v>0</v>
          </cell>
          <cell r="Z93">
            <v>6432.03</v>
          </cell>
          <cell r="AB93">
            <v>0</v>
          </cell>
          <cell r="AD93">
            <v>2186.5700000000002</v>
          </cell>
          <cell r="AF93">
            <v>0</v>
          </cell>
        </row>
        <row r="94">
          <cell r="C94">
            <v>13802.3639148888</v>
          </cell>
          <cell r="M94">
            <v>0</v>
          </cell>
          <cell r="O94">
            <v>0</v>
          </cell>
          <cell r="Q94">
            <v>0</v>
          </cell>
          <cell r="S94">
            <v>0</v>
          </cell>
          <cell r="U94">
            <v>560.12000000000012</v>
          </cell>
          <cell r="X94">
            <v>1575.72</v>
          </cell>
          <cell r="Z94">
            <v>2378.04</v>
          </cell>
          <cell r="AB94">
            <v>0</v>
          </cell>
          <cell r="AD94">
            <v>0</v>
          </cell>
          <cell r="AF94">
            <v>0</v>
          </cell>
        </row>
        <row r="95">
          <cell r="C95">
            <v>13833.781611209601</v>
          </cell>
          <cell r="M95">
            <v>876.2399999999999</v>
          </cell>
          <cell r="O95">
            <v>0</v>
          </cell>
          <cell r="Q95">
            <v>0</v>
          </cell>
          <cell r="S95">
            <v>0</v>
          </cell>
          <cell r="U95">
            <v>468.84999999999997</v>
          </cell>
          <cell r="X95">
            <v>0</v>
          </cell>
          <cell r="Z95">
            <v>0</v>
          </cell>
          <cell r="AB95">
            <v>0</v>
          </cell>
          <cell r="AD95">
            <v>0</v>
          </cell>
          <cell r="AF95">
            <v>0</v>
          </cell>
        </row>
        <row r="96">
          <cell r="C96">
            <v>13415.8195513632</v>
          </cell>
          <cell r="M96">
            <v>0</v>
          </cell>
          <cell r="O96">
            <v>0</v>
          </cell>
          <cell r="Q96">
            <v>0</v>
          </cell>
          <cell r="S96">
            <v>0</v>
          </cell>
          <cell r="U96">
            <v>174.92000000000002</v>
          </cell>
          <cell r="X96">
            <v>0</v>
          </cell>
          <cell r="Z96">
            <v>0</v>
          </cell>
          <cell r="AB96">
            <v>0</v>
          </cell>
          <cell r="AD96">
            <v>0</v>
          </cell>
          <cell r="AF96">
            <v>0</v>
          </cell>
        </row>
        <row r="97">
          <cell r="C97">
            <v>18394.828998656798</v>
          </cell>
          <cell r="M97">
            <v>0</v>
          </cell>
          <cell r="O97">
            <v>0</v>
          </cell>
          <cell r="Q97">
            <v>0</v>
          </cell>
          <cell r="S97">
            <v>0</v>
          </cell>
          <cell r="U97">
            <v>4993.2799999999988</v>
          </cell>
          <cell r="X97">
            <v>0</v>
          </cell>
          <cell r="Z97">
            <v>0</v>
          </cell>
          <cell r="AB97">
            <v>0</v>
          </cell>
          <cell r="AD97">
            <v>11047.31</v>
          </cell>
          <cell r="AF97">
            <v>0</v>
          </cell>
        </row>
        <row r="98">
          <cell r="C98">
            <v>28888.740426230001</v>
          </cell>
          <cell r="M98">
            <v>0</v>
          </cell>
          <cell r="O98">
            <v>4671.79</v>
          </cell>
          <cell r="Q98">
            <v>0</v>
          </cell>
          <cell r="S98">
            <v>0</v>
          </cell>
          <cell r="U98">
            <v>778.53999999999974</v>
          </cell>
          <cell r="X98">
            <v>0</v>
          </cell>
          <cell r="Z98">
            <v>0</v>
          </cell>
          <cell r="AB98">
            <v>0</v>
          </cell>
          <cell r="AD98">
            <v>0</v>
          </cell>
          <cell r="AF98">
            <v>0</v>
          </cell>
        </row>
        <row r="99">
          <cell r="C99">
            <v>17704.646523635201</v>
          </cell>
          <cell r="M99">
            <v>0</v>
          </cell>
          <cell r="O99">
            <v>0</v>
          </cell>
          <cell r="Q99">
            <v>0</v>
          </cell>
          <cell r="S99">
            <v>0</v>
          </cell>
          <cell r="U99">
            <v>1165.1900000000003</v>
          </cell>
          <cell r="X99">
            <v>0</v>
          </cell>
          <cell r="Z99">
            <v>1634.85</v>
          </cell>
          <cell r="AB99">
            <v>0</v>
          </cell>
          <cell r="AD99">
            <v>5231.3600000000006</v>
          </cell>
          <cell r="AF99">
            <v>0</v>
          </cell>
        </row>
        <row r="100">
          <cell r="C100">
            <v>34471.240729299199</v>
          </cell>
          <cell r="M100">
            <v>0</v>
          </cell>
          <cell r="O100">
            <v>0</v>
          </cell>
          <cell r="Q100">
            <v>0</v>
          </cell>
          <cell r="S100">
            <v>0</v>
          </cell>
          <cell r="U100">
            <v>5888.0999999999995</v>
          </cell>
          <cell r="X100">
            <v>0</v>
          </cell>
          <cell r="Z100">
            <v>0</v>
          </cell>
          <cell r="AB100">
            <v>0</v>
          </cell>
          <cell r="AD100">
            <v>7938.49</v>
          </cell>
          <cell r="AF100">
            <v>0</v>
          </cell>
        </row>
        <row r="101">
          <cell r="C101">
            <v>42387.031736728604</v>
          </cell>
          <cell r="M101">
            <v>0</v>
          </cell>
          <cell r="O101">
            <v>1614.8</v>
          </cell>
          <cell r="Q101">
            <v>0</v>
          </cell>
          <cell r="S101">
            <v>0</v>
          </cell>
          <cell r="U101">
            <v>13576.570000000007</v>
          </cell>
          <cell r="X101">
            <v>0</v>
          </cell>
          <cell r="Z101">
            <v>1620.45</v>
          </cell>
          <cell r="AB101">
            <v>0</v>
          </cell>
          <cell r="AD101">
            <v>25090.89</v>
          </cell>
          <cell r="AF101">
            <v>0</v>
          </cell>
        </row>
        <row r="102">
          <cell r="C102">
            <v>42532.485146063998</v>
          </cell>
          <cell r="M102">
            <v>891.61</v>
          </cell>
          <cell r="O102">
            <v>0</v>
          </cell>
          <cell r="Q102">
            <v>0</v>
          </cell>
          <cell r="S102">
            <v>0</v>
          </cell>
          <cell r="U102">
            <v>13675.129999999997</v>
          </cell>
          <cell r="X102">
            <v>0</v>
          </cell>
          <cell r="Z102">
            <v>1620.45</v>
          </cell>
          <cell r="AB102">
            <v>0</v>
          </cell>
          <cell r="AD102">
            <v>1197.28</v>
          </cell>
          <cell r="AF102">
            <v>0</v>
          </cell>
        </row>
        <row r="103">
          <cell r="C103">
            <v>31470.457139738402</v>
          </cell>
          <cell r="M103">
            <v>0</v>
          </cell>
          <cell r="O103">
            <v>0</v>
          </cell>
          <cell r="Q103">
            <v>0</v>
          </cell>
          <cell r="S103">
            <v>0</v>
          </cell>
          <cell r="U103">
            <v>2853.53</v>
          </cell>
          <cell r="X103">
            <v>0</v>
          </cell>
          <cell r="Z103">
            <v>0</v>
          </cell>
          <cell r="AB103">
            <v>0</v>
          </cell>
          <cell r="AD103">
            <v>0</v>
          </cell>
          <cell r="AF103">
            <v>0</v>
          </cell>
        </row>
        <row r="104">
          <cell r="C104">
            <v>25975.2888942668</v>
          </cell>
          <cell r="M104">
            <v>0</v>
          </cell>
          <cell r="O104">
            <v>1749.17</v>
          </cell>
          <cell r="Q104">
            <v>0</v>
          </cell>
          <cell r="S104">
            <v>0</v>
          </cell>
          <cell r="U104">
            <v>454.3000000000003</v>
          </cell>
          <cell r="X104">
            <v>0</v>
          </cell>
          <cell r="Z104">
            <v>0</v>
          </cell>
          <cell r="AB104">
            <v>0</v>
          </cell>
          <cell r="AD104">
            <v>1317.69</v>
          </cell>
          <cell r="AF104">
            <v>0</v>
          </cell>
        </row>
        <row r="105">
          <cell r="C105">
            <v>27890.3172288688</v>
          </cell>
          <cell r="M105">
            <v>215.53000000000003</v>
          </cell>
          <cell r="O105">
            <v>0</v>
          </cell>
          <cell r="Q105">
            <v>0</v>
          </cell>
          <cell r="S105">
            <v>0</v>
          </cell>
          <cell r="U105">
            <v>795.82000000000016</v>
          </cell>
          <cell r="X105">
            <v>0</v>
          </cell>
          <cell r="Z105">
            <v>0</v>
          </cell>
          <cell r="AB105">
            <v>0</v>
          </cell>
          <cell r="AD105">
            <v>1194.54</v>
          </cell>
          <cell r="AF105">
            <v>0</v>
          </cell>
        </row>
        <row r="106">
          <cell r="C106">
            <v>6783.4835272145992</v>
          </cell>
          <cell r="M106">
            <v>4002.85</v>
          </cell>
          <cell r="O106">
            <v>0</v>
          </cell>
          <cell r="Q106">
            <v>0</v>
          </cell>
          <cell r="S106">
            <v>0</v>
          </cell>
          <cell r="U106">
            <v>352.69</v>
          </cell>
          <cell r="X106">
            <v>0</v>
          </cell>
          <cell r="Z106">
            <v>0</v>
          </cell>
          <cell r="AB106">
            <v>0</v>
          </cell>
          <cell r="AD106">
            <v>0</v>
          </cell>
          <cell r="AF106">
            <v>0</v>
          </cell>
        </row>
        <row r="107">
          <cell r="C107">
            <v>6230.4031065768004</v>
          </cell>
          <cell r="M107">
            <v>0</v>
          </cell>
          <cell r="O107">
            <v>749.8</v>
          </cell>
          <cell r="Q107">
            <v>0</v>
          </cell>
          <cell r="S107">
            <v>0</v>
          </cell>
          <cell r="U107">
            <v>175.53000000000009</v>
          </cell>
          <cell r="X107">
            <v>0</v>
          </cell>
          <cell r="Z107">
            <v>0</v>
          </cell>
          <cell r="AB107">
            <v>0</v>
          </cell>
          <cell r="AD107">
            <v>0</v>
          </cell>
          <cell r="AF107">
            <v>0</v>
          </cell>
        </row>
        <row r="108">
          <cell r="C108">
            <v>14455.584845939999</v>
          </cell>
          <cell r="M108">
            <v>0</v>
          </cell>
          <cell r="O108">
            <v>0</v>
          </cell>
          <cell r="Q108">
            <v>0</v>
          </cell>
          <cell r="S108">
            <v>0</v>
          </cell>
          <cell r="U108">
            <v>2139.9000000000015</v>
          </cell>
          <cell r="X108">
            <v>0</v>
          </cell>
          <cell r="Z108">
            <v>0</v>
          </cell>
          <cell r="AB108">
            <v>16806.68</v>
          </cell>
          <cell r="AD108">
            <v>0</v>
          </cell>
          <cell r="AF108">
            <v>0</v>
          </cell>
        </row>
        <row r="109">
          <cell r="C109">
            <v>13253.8207352707</v>
          </cell>
          <cell r="M109">
            <v>767.29000000000008</v>
          </cell>
          <cell r="O109">
            <v>1810.09</v>
          </cell>
          <cell r="Q109">
            <v>0</v>
          </cell>
          <cell r="S109">
            <v>0</v>
          </cell>
          <cell r="U109">
            <v>167.17000000000002</v>
          </cell>
          <cell r="X109">
            <v>0</v>
          </cell>
          <cell r="Z109">
            <v>0</v>
          </cell>
          <cell r="AB109">
            <v>0</v>
          </cell>
          <cell r="AD109">
            <v>2031.04</v>
          </cell>
          <cell r="AF109">
            <v>0</v>
          </cell>
        </row>
        <row r="110">
          <cell r="C110">
            <v>6715.4038486305999</v>
          </cell>
          <cell r="M110">
            <v>606.24</v>
          </cell>
          <cell r="O110">
            <v>0</v>
          </cell>
          <cell r="Q110">
            <v>0</v>
          </cell>
          <cell r="S110">
            <v>0</v>
          </cell>
          <cell r="U110">
            <v>236.80999999999926</v>
          </cell>
          <cell r="X110">
            <v>6997.38</v>
          </cell>
          <cell r="Z110">
            <v>0</v>
          </cell>
          <cell r="AB110">
            <v>0</v>
          </cell>
          <cell r="AD110">
            <v>0</v>
          </cell>
          <cell r="AF110">
            <v>0</v>
          </cell>
        </row>
        <row r="111">
          <cell r="C111">
            <v>27308.057491110598</v>
          </cell>
          <cell r="M111">
            <v>476.15</v>
          </cell>
          <cell r="O111">
            <v>572.89</v>
          </cell>
          <cell r="Q111">
            <v>56191.149999999994</v>
          </cell>
          <cell r="S111">
            <v>0</v>
          </cell>
          <cell r="U111">
            <v>3983.9600000000023</v>
          </cell>
          <cell r="X111">
            <v>182.51</v>
          </cell>
          <cell r="Z111">
            <v>0</v>
          </cell>
          <cell r="AB111">
            <v>0</v>
          </cell>
          <cell r="AD111">
            <v>14047.36</v>
          </cell>
          <cell r="AF111">
            <v>0</v>
          </cell>
        </row>
        <row r="112">
          <cell r="C112">
            <v>24724.785185143399</v>
          </cell>
          <cell r="M112">
            <v>0</v>
          </cell>
          <cell r="O112">
            <v>0</v>
          </cell>
          <cell r="Q112">
            <v>0</v>
          </cell>
          <cell r="S112">
            <v>0</v>
          </cell>
          <cell r="U112">
            <v>1402.95</v>
          </cell>
          <cell r="X112">
            <v>0</v>
          </cell>
          <cell r="Z112">
            <v>0</v>
          </cell>
          <cell r="AB112">
            <v>0</v>
          </cell>
          <cell r="AD112">
            <v>0</v>
          </cell>
          <cell r="AF112">
            <v>0</v>
          </cell>
        </row>
        <row r="113">
          <cell r="C113">
            <v>13781.003703559199</v>
          </cell>
          <cell r="M113">
            <v>0</v>
          </cell>
          <cell r="O113">
            <v>0</v>
          </cell>
          <cell r="Q113">
            <v>0</v>
          </cell>
          <cell r="S113">
            <v>0</v>
          </cell>
          <cell r="U113">
            <v>370.44999999999652</v>
          </cell>
          <cell r="X113">
            <v>21660.97</v>
          </cell>
          <cell r="Z113">
            <v>0</v>
          </cell>
          <cell r="AB113">
            <v>0</v>
          </cell>
          <cell r="AD113">
            <v>0</v>
          </cell>
          <cell r="AF113">
            <v>17210.830000000002</v>
          </cell>
        </row>
        <row r="114">
          <cell r="C114">
            <v>12841.8455697606</v>
          </cell>
          <cell r="M114">
            <v>0</v>
          </cell>
          <cell r="O114">
            <v>1498.36</v>
          </cell>
          <cell r="Q114">
            <v>0</v>
          </cell>
          <cell r="S114">
            <v>0</v>
          </cell>
          <cell r="U114">
            <v>176.74</v>
          </cell>
          <cell r="X114">
            <v>0</v>
          </cell>
          <cell r="Z114">
            <v>0</v>
          </cell>
          <cell r="AB114">
            <v>0</v>
          </cell>
          <cell r="AD114">
            <v>0</v>
          </cell>
          <cell r="AF114">
            <v>0</v>
          </cell>
        </row>
        <row r="115">
          <cell r="C115">
            <v>17030.366395896799</v>
          </cell>
          <cell r="M115">
            <v>526.14</v>
          </cell>
          <cell r="O115">
            <v>937.46000000000026</v>
          </cell>
          <cell r="Q115">
            <v>0</v>
          </cell>
          <cell r="S115">
            <v>0</v>
          </cell>
          <cell r="U115">
            <v>307.24000000000012</v>
          </cell>
          <cell r="X115">
            <v>0</v>
          </cell>
          <cell r="Z115">
            <v>0</v>
          </cell>
          <cell r="AB115">
            <v>0</v>
          </cell>
          <cell r="AD115">
            <v>0</v>
          </cell>
          <cell r="AF115">
            <v>0</v>
          </cell>
        </row>
        <row r="116">
          <cell r="C116">
            <v>14235.697932340097</v>
          </cell>
          <cell r="M116">
            <v>0</v>
          </cell>
          <cell r="O116">
            <v>510.16</v>
          </cell>
          <cell r="Q116">
            <v>0</v>
          </cell>
          <cell r="S116">
            <v>0</v>
          </cell>
          <cell r="U116">
            <v>312.52000000000004</v>
          </cell>
          <cell r="X116">
            <v>0</v>
          </cell>
          <cell r="Z116">
            <v>0</v>
          </cell>
          <cell r="AB116">
            <v>0</v>
          </cell>
          <cell r="AD116">
            <v>0</v>
          </cell>
          <cell r="AF116">
            <v>0</v>
          </cell>
        </row>
        <row r="117">
          <cell r="C117">
            <v>11340.188611419599</v>
          </cell>
          <cell r="M117">
            <v>0</v>
          </cell>
          <cell r="O117">
            <v>0</v>
          </cell>
          <cell r="Q117">
            <v>0</v>
          </cell>
          <cell r="S117">
            <v>0</v>
          </cell>
          <cell r="U117">
            <v>332.08</v>
          </cell>
          <cell r="X117">
            <v>0</v>
          </cell>
          <cell r="Z117">
            <v>0</v>
          </cell>
          <cell r="AB117">
            <v>0</v>
          </cell>
          <cell r="AD117">
            <v>0</v>
          </cell>
          <cell r="AF117">
            <v>0</v>
          </cell>
        </row>
        <row r="118">
          <cell r="C118">
            <v>12754.690901161599</v>
          </cell>
          <cell r="M118">
            <v>0</v>
          </cell>
          <cell r="O118">
            <v>1917.62</v>
          </cell>
          <cell r="Q118">
            <v>0</v>
          </cell>
          <cell r="S118">
            <v>0</v>
          </cell>
          <cell r="U118">
            <v>486.85000000000025</v>
          </cell>
          <cell r="X118">
            <v>0</v>
          </cell>
          <cell r="Z118">
            <v>0</v>
          </cell>
          <cell r="AB118">
            <v>0</v>
          </cell>
          <cell r="AD118">
            <v>0</v>
          </cell>
          <cell r="AF118">
            <v>0</v>
          </cell>
        </row>
        <row r="119">
          <cell r="C119">
            <v>11868.85124048</v>
          </cell>
          <cell r="M119">
            <v>229.61</v>
          </cell>
          <cell r="O119">
            <v>1941.5599999999997</v>
          </cell>
          <cell r="Q119">
            <v>0</v>
          </cell>
          <cell r="S119">
            <v>0</v>
          </cell>
          <cell r="U119">
            <v>181.74999999999989</v>
          </cell>
          <cell r="X119">
            <v>0</v>
          </cell>
          <cell r="Z119">
            <v>1485.67</v>
          </cell>
          <cell r="AB119">
            <v>0</v>
          </cell>
          <cell r="AD119">
            <v>979.72</v>
          </cell>
          <cell r="AF119">
            <v>0</v>
          </cell>
        </row>
        <row r="120">
          <cell r="C120">
            <v>6470.9185895840992</v>
          </cell>
          <cell r="M120">
            <v>0</v>
          </cell>
          <cell r="O120">
            <v>0</v>
          </cell>
          <cell r="Q120">
            <v>0</v>
          </cell>
          <cell r="S120">
            <v>0</v>
          </cell>
          <cell r="U120">
            <v>11054.45</v>
          </cell>
          <cell r="X120">
            <v>0</v>
          </cell>
          <cell r="Z120">
            <v>2201.09</v>
          </cell>
          <cell r="AB120">
            <v>0</v>
          </cell>
          <cell r="AD120">
            <v>0</v>
          </cell>
          <cell r="AF120">
            <v>0</v>
          </cell>
        </row>
        <row r="121">
          <cell r="C121">
            <v>6924.5273473083998</v>
          </cell>
          <cell r="M121">
            <v>882.79</v>
          </cell>
          <cell r="O121">
            <v>0</v>
          </cell>
          <cell r="Q121">
            <v>0</v>
          </cell>
          <cell r="S121">
            <v>0</v>
          </cell>
          <cell r="U121">
            <v>360.68999999999994</v>
          </cell>
          <cell r="X121">
            <v>0</v>
          </cell>
          <cell r="Z121">
            <v>0</v>
          </cell>
          <cell r="AB121">
            <v>0</v>
          </cell>
          <cell r="AD121">
            <v>1692.9800000000002</v>
          </cell>
          <cell r="AF121">
            <v>0</v>
          </cell>
        </row>
        <row r="122">
          <cell r="C122">
            <v>1919.630208258</v>
          </cell>
          <cell r="M122">
            <v>0</v>
          </cell>
          <cell r="O122">
            <v>0</v>
          </cell>
          <cell r="Q122">
            <v>0</v>
          </cell>
          <cell r="S122">
            <v>0</v>
          </cell>
          <cell r="U122">
            <v>0</v>
          </cell>
          <cell r="X122">
            <v>0</v>
          </cell>
          <cell r="Z122">
            <v>0</v>
          </cell>
          <cell r="AB122">
            <v>0</v>
          </cell>
          <cell r="AD122">
            <v>2291.5</v>
          </cell>
          <cell r="AF122">
            <v>0</v>
          </cell>
        </row>
        <row r="123">
          <cell r="C123">
            <v>29429.949386564003</v>
          </cell>
          <cell r="M123">
            <v>0</v>
          </cell>
          <cell r="O123">
            <v>0</v>
          </cell>
          <cell r="Q123">
            <v>0</v>
          </cell>
          <cell r="S123">
            <v>0</v>
          </cell>
          <cell r="U123">
            <v>0</v>
          </cell>
          <cell r="X123">
            <v>0</v>
          </cell>
          <cell r="Z123">
            <v>0</v>
          </cell>
          <cell r="AB123">
            <v>0</v>
          </cell>
          <cell r="AD123">
            <v>3622.5</v>
          </cell>
          <cell r="AF123">
            <v>0</v>
          </cell>
        </row>
        <row r="124">
          <cell r="C124">
            <v>11964.198892762</v>
          </cell>
          <cell r="M124">
            <v>0</v>
          </cell>
          <cell r="O124">
            <v>0</v>
          </cell>
          <cell r="Q124">
            <v>0</v>
          </cell>
          <cell r="S124">
            <v>0</v>
          </cell>
          <cell r="U124">
            <v>183.95000000000002</v>
          </cell>
          <cell r="X124">
            <v>0</v>
          </cell>
          <cell r="Z124">
            <v>0</v>
          </cell>
          <cell r="AB124">
            <v>0</v>
          </cell>
          <cell r="AD124">
            <v>0</v>
          </cell>
          <cell r="AF124">
            <v>0</v>
          </cell>
        </row>
        <row r="125">
          <cell r="C125">
            <v>7131.9938884167996</v>
          </cell>
          <cell r="M125">
            <v>0</v>
          </cell>
          <cell r="O125">
            <v>0</v>
          </cell>
          <cell r="Q125">
            <v>0</v>
          </cell>
          <cell r="S125">
            <v>0</v>
          </cell>
          <cell r="U125">
            <v>127.25000000000091</v>
          </cell>
          <cell r="X125">
            <v>0</v>
          </cell>
          <cell r="Z125">
            <v>0</v>
          </cell>
          <cell r="AB125">
            <v>0</v>
          </cell>
          <cell r="AD125">
            <v>0</v>
          </cell>
          <cell r="AF125">
            <v>4782.71</v>
          </cell>
        </row>
        <row r="126">
          <cell r="C126">
            <v>4889.9136533089995</v>
          </cell>
          <cell r="M126">
            <v>0</v>
          </cell>
          <cell r="O126">
            <v>0</v>
          </cell>
          <cell r="Q126">
            <v>0</v>
          </cell>
          <cell r="S126">
            <v>0</v>
          </cell>
          <cell r="U126">
            <v>297.15000000000003</v>
          </cell>
          <cell r="X126">
            <v>0</v>
          </cell>
          <cell r="Z126">
            <v>0</v>
          </cell>
          <cell r="AB126">
            <v>0</v>
          </cell>
          <cell r="AD126">
            <v>2387.1</v>
          </cell>
          <cell r="AF126">
            <v>0</v>
          </cell>
        </row>
        <row r="127">
          <cell r="C127">
            <v>13032.136660390301</v>
          </cell>
          <cell r="M127">
            <v>463.18999999999994</v>
          </cell>
          <cell r="O127">
            <v>892.7</v>
          </cell>
          <cell r="Q127">
            <v>0</v>
          </cell>
          <cell r="S127">
            <v>0</v>
          </cell>
          <cell r="U127">
            <v>174.59</v>
          </cell>
          <cell r="X127">
            <v>0</v>
          </cell>
          <cell r="Z127">
            <v>0</v>
          </cell>
          <cell r="AB127">
            <v>0</v>
          </cell>
          <cell r="AD127">
            <v>1729.01</v>
          </cell>
          <cell r="AF127">
            <v>0</v>
          </cell>
        </row>
        <row r="128">
          <cell r="C128">
            <v>28040.459304137803</v>
          </cell>
          <cell r="M128">
            <v>0</v>
          </cell>
          <cell r="O128">
            <v>0</v>
          </cell>
          <cell r="Q128">
            <v>0</v>
          </cell>
          <cell r="S128">
            <v>0</v>
          </cell>
          <cell r="U128">
            <v>1538.8299999999967</v>
          </cell>
          <cell r="X128">
            <v>0</v>
          </cell>
          <cell r="Z128">
            <v>0</v>
          </cell>
          <cell r="AB128">
            <v>0</v>
          </cell>
          <cell r="AD128">
            <v>29495.38</v>
          </cell>
          <cell r="AF128">
            <v>0</v>
          </cell>
        </row>
        <row r="129">
          <cell r="C129">
            <v>10947.351310333999</v>
          </cell>
          <cell r="M129">
            <v>0</v>
          </cell>
          <cell r="O129">
            <v>0</v>
          </cell>
          <cell r="Q129">
            <v>0</v>
          </cell>
          <cell r="S129">
            <v>0</v>
          </cell>
          <cell r="U129">
            <v>174.11000000000058</v>
          </cell>
          <cell r="X129">
            <v>0</v>
          </cell>
          <cell r="Z129">
            <v>0</v>
          </cell>
          <cell r="AB129">
            <v>0</v>
          </cell>
          <cell r="AD129">
            <v>0</v>
          </cell>
          <cell r="AF129">
            <v>12169.28</v>
          </cell>
        </row>
        <row r="130">
          <cell r="C130">
            <v>8014.8604377820002</v>
          </cell>
          <cell r="M130">
            <v>0</v>
          </cell>
          <cell r="O130">
            <v>0</v>
          </cell>
          <cell r="Q130">
            <v>0</v>
          </cell>
          <cell r="S130">
            <v>0</v>
          </cell>
          <cell r="U130">
            <v>264.03000000000003</v>
          </cell>
          <cell r="X130">
            <v>0</v>
          </cell>
          <cell r="Z130">
            <v>0</v>
          </cell>
          <cell r="AB130">
            <v>0</v>
          </cell>
          <cell r="AD130">
            <v>0</v>
          </cell>
          <cell r="AF130">
            <v>0</v>
          </cell>
        </row>
        <row r="131">
          <cell r="C131">
            <v>19174.986992632799</v>
          </cell>
          <cell r="M131">
            <v>0</v>
          </cell>
          <cell r="O131">
            <v>2754.04</v>
          </cell>
          <cell r="Q131">
            <v>0</v>
          </cell>
          <cell r="S131">
            <v>0</v>
          </cell>
          <cell r="U131">
            <v>272.27</v>
          </cell>
          <cell r="X131">
            <v>0</v>
          </cell>
          <cell r="Z131">
            <v>0</v>
          </cell>
          <cell r="AB131">
            <v>0</v>
          </cell>
          <cell r="AD131">
            <v>0</v>
          </cell>
          <cell r="AF131">
            <v>0</v>
          </cell>
        </row>
        <row r="132">
          <cell r="C132">
            <v>7077.8229405908996</v>
          </cell>
          <cell r="M132">
            <v>0</v>
          </cell>
          <cell r="O132">
            <v>0</v>
          </cell>
          <cell r="Q132">
            <v>0</v>
          </cell>
          <cell r="S132">
            <v>0</v>
          </cell>
          <cell r="U132">
            <v>269.3100000000004</v>
          </cell>
          <cell r="X132">
            <v>0</v>
          </cell>
          <cell r="Z132">
            <v>1550.83</v>
          </cell>
          <cell r="AB132">
            <v>0</v>
          </cell>
          <cell r="AD132">
            <v>0</v>
          </cell>
          <cell r="AF132">
            <v>0</v>
          </cell>
        </row>
        <row r="133">
          <cell r="C133">
            <v>12375.4499008128</v>
          </cell>
          <cell r="M133">
            <v>0</v>
          </cell>
          <cell r="O133">
            <v>0</v>
          </cell>
          <cell r="Q133">
            <v>0</v>
          </cell>
          <cell r="S133">
            <v>0</v>
          </cell>
          <cell r="U133">
            <v>257.32000000000005</v>
          </cell>
          <cell r="X133">
            <v>0</v>
          </cell>
          <cell r="Z133">
            <v>0</v>
          </cell>
          <cell r="AB133">
            <v>0</v>
          </cell>
          <cell r="AD133">
            <v>0</v>
          </cell>
          <cell r="AF133">
            <v>0</v>
          </cell>
        </row>
        <row r="134">
          <cell r="C134">
            <v>12560.355052399998</v>
          </cell>
          <cell r="M134">
            <v>810.41999999999985</v>
          </cell>
          <cell r="O134">
            <v>1145.71</v>
          </cell>
          <cell r="Q134">
            <v>0</v>
          </cell>
          <cell r="S134">
            <v>0</v>
          </cell>
          <cell r="U134">
            <v>178.78999999999996</v>
          </cell>
          <cell r="X134">
            <v>0</v>
          </cell>
          <cell r="Z134">
            <v>0</v>
          </cell>
          <cell r="AB134">
            <v>0</v>
          </cell>
          <cell r="AD134">
            <v>3042.4</v>
          </cell>
          <cell r="AF134">
            <v>0</v>
          </cell>
        </row>
        <row r="135">
          <cell r="C135">
            <v>20566.892472079999</v>
          </cell>
          <cell r="M135">
            <v>0</v>
          </cell>
          <cell r="O135">
            <v>0</v>
          </cell>
          <cell r="Q135">
            <v>0</v>
          </cell>
          <cell r="S135">
            <v>0</v>
          </cell>
          <cell r="U135">
            <v>1575.3499999999997</v>
          </cell>
          <cell r="X135">
            <v>0</v>
          </cell>
          <cell r="Z135">
            <v>1253.4100000000001</v>
          </cell>
          <cell r="AB135">
            <v>0</v>
          </cell>
          <cell r="AD135">
            <v>1443.58</v>
          </cell>
          <cell r="AF135">
            <v>0</v>
          </cell>
        </row>
        <row r="136">
          <cell r="C136">
            <v>14594.662276364001</v>
          </cell>
          <cell r="M136">
            <v>472.49</v>
          </cell>
          <cell r="O136">
            <v>0</v>
          </cell>
          <cell r="Q136">
            <v>0</v>
          </cell>
          <cell r="S136">
            <v>0</v>
          </cell>
          <cell r="U136">
            <v>603.31000000000017</v>
          </cell>
          <cell r="X136">
            <v>0</v>
          </cell>
          <cell r="Z136">
            <v>0</v>
          </cell>
          <cell r="AB136">
            <v>0</v>
          </cell>
          <cell r="AD136">
            <v>4111.9399999999996</v>
          </cell>
          <cell r="AF136">
            <v>0</v>
          </cell>
        </row>
        <row r="137">
          <cell r="C137">
            <v>11626.203142070401</v>
          </cell>
          <cell r="M137">
            <v>222.42</v>
          </cell>
          <cell r="O137">
            <v>979.99</v>
          </cell>
          <cell r="Q137">
            <v>14246.84</v>
          </cell>
          <cell r="S137">
            <v>0</v>
          </cell>
          <cell r="U137">
            <v>9352.7900000000027</v>
          </cell>
          <cell r="X137">
            <v>0</v>
          </cell>
          <cell r="Z137">
            <v>0</v>
          </cell>
          <cell r="AB137">
            <v>0</v>
          </cell>
          <cell r="AD137">
            <v>3697.7</v>
          </cell>
          <cell r="AF137">
            <v>0</v>
          </cell>
        </row>
        <row r="138">
          <cell r="C138">
            <v>8777.3368870724007</v>
          </cell>
          <cell r="M138">
            <v>119.75</v>
          </cell>
          <cell r="O138">
            <v>0</v>
          </cell>
          <cell r="Q138">
            <v>0</v>
          </cell>
          <cell r="S138">
            <v>0</v>
          </cell>
          <cell r="U138">
            <v>928.72</v>
          </cell>
          <cell r="X138">
            <v>0</v>
          </cell>
          <cell r="Z138">
            <v>0</v>
          </cell>
          <cell r="AB138">
            <v>0</v>
          </cell>
          <cell r="AD138">
            <v>0</v>
          </cell>
          <cell r="AF138">
            <v>0</v>
          </cell>
        </row>
        <row r="139">
          <cell r="C139">
            <v>12528.783774455998</v>
          </cell>
          <cell r="M139">
            <v>599.1400000000001</v>
          </cell>
          <cell r="O139">
            <v>1138.53</v>
          </cell>
          <cell r="Q139">
            <v>0</v>
          </cell>
          <cell r="S139">
            <v>0</v>
          </cell>
          <cell r="U139">
            <v>198.79999999999905</v>
          </cell>
          <cell r="X139">
            <v>3623.54</v>
          </cell>
          <cell r="Z139">
            <v>0</v>
          </cell>
          <cell r="AB139">
            <v>0</v>
          </cell>
          <cell r="AD139">
            <v>0</v>
          </cell>
          <cell r="AF139">
            <v>0</v>
          </cell>
        </row>
        <row r="140">
          <cell r="C140">
            <v>22864.663737565203</v>
          </cell>
          <cell r="M140">
            <v>0</v>
          </cell>
          <cell r="O140">
            <v>0</v>
          </cell>
          <cell r="Q140">
            <v>22323.91</v>
          </cell>
          <cell r="S140">
            <v>0</v>
          </cell>
          <cell r="U140">
            <v>3037.2400000000052</v>
          </cell>
          <cell r="X140">
            <v>0</v>
          </cell>
          <cell r="Z140">
            <v>0</v>
          </cell>
          <cell r="AB140">
            <v>0</v>
          </cell>
          <cell r="AD140">
            <v>0</v>
          </cell>
          <cell r="AF140">
            <v>0</v>
          </cell>
        </row>
        <row r="141">
          <cell r="C141">
            <v>14005.5010040616</v>
          </cell>
          <cell r="M141">
            <v>978.75</v>
          </cell>
          <cell r="O141">
            <v>0</v>
          </cell>
          <cell r="Q141">
            <v>0</v>
          </cell>
          <cell r="S141">
            <v>0</v>
          </cell>
          <cell r="U141">
            <v>230.8000000000001</v>
          </cell>
          <cell r="X141">
            <v>0</v>
          </cell>
          <cell r="Z141">
            <v>0</v>
          </cell>
          <cell r="AB141">
            <v>0</v>
          </cell>
          <cell r="AD141">
            <v>0</v>
          </cell>
          <cell r="AF141">
            <v>0</v>
          </cell>
        </row>
        <row r="142">
          <cell r="C142">
            <v>14250.342023133999</v>
          </cell>
          <cell r="M142">
            <v>210.13</v>
          </cell>
          <cell r="O142">
            <v>0</v>
          </cell>
          <cell r="Q142">
            <v>0</v>
          </cell>
          <cell r="S142">
            <v>0</v>
          </cell>
          <cell r="U142">
            <v>402.54000000000019</v>
          </cell>
          <cell r="X142">
            <v>1881.26</v>
          </cell>
          <cell r="Z142">
            <v>0</v>
          </cell>
          <cell r="AB142">
            <v>0</v>
          </cell>
          <cell r="AD142">
            <v>0</v>
          </cell>
          <cell r="AF142">
            <v>0</v>
          </cell>
        </row>
        <row r="143">
          <cell r="C143">
            <v>10421.7541021672</v>
          </cell>
          <cell r="M143">
            <v>612.13000000000011</v>
          </cell>
          <cell r="O143">
            <v>0</v>
          </cell>
          <cell r="Q143">
            <v>0</v>
          </cell>
          <cell r="S143">
            <v>0</v>
          </cell>
          <cell r="U143">
            <v>3772.57</v>
          </cell>
          <cell r="X143">
            <v>0</v>
          </cell>
          <cell r="Z143">
            <v>0</v>
          </cell>
          <cell r="AB143">
            <v>0</v>
          </cell>
          <cell r="AD143">
            <v>0</v>
          </cell>
          <cell r="AF143">
            <v>0</v>
          </cell>
        </row>
        <row r="144">
          <cell r="C144">
            <v>12083.518634653999</v>
          </cell>
          <cell r="M144">
            <v>0</v>
          </cell>
          <cell r="O144">
            <v>0</v>
          </cell>
          <cell r="Q144">
            <v>0</v>
          </cell>
          <cell r="S144">
            <v>0</v>
          </cell>
          <cell r="U144">
            <v>293.57</v>
          </cell>
          <cell r="X144">
            <v>0</v>
          </cell>
          <cell r="Z144">
            <v>0</v>
          </cell>
          <cell r="AB144">
            <v>0</v>
          </cell>
          <cell r="AD144">
            <v>0</v>
          </cell>
          <cell r="AF144">
            <v>0</v>
          </cell>
        </row>
        <row r="145">
          <cell r="C145">
            <v>15865.146462929199</v>
          </cell>
          <cell r="M145">
            <v>1079.1600000000001</v>
          </cell>
          <cell r="O145">
            <v>0</v>
          </cell>
          <cell r="Q145">
            <v>20472.37</v>
          </cell>
          <cell r="S145">
            <v>0</v>
          </cell>
          <cell r="U145">
            <v>5389.6200000000017</v>
          </cell>
          <cell r="X145">
            <v>0</v>
          </cell>
          <cell r="Z145">
            <v>0</v>
          </cell>
          <cell r="AB145">
            <v>0</v>
          </cell>
          <cell r="AD145">
            <v>0</v>
          </cell>
          <cell r="AF145">
            <v>0</v>
          </cell>
        </row>
        <row r="146">
          <cell r="C146">
            <v>11685.9140091264</v>
          </cell>
          <cell r="M146">
            <v>396.22</v>
          </cell>
          <cell r="O146">
            <v>0</v>
          </cell>
          <cell r="Q146">
            <v>0</v>
          </cell>
          <cell r="S146">
            <v>0</v>
          </cell>
          <cell r="U146">
            <v>219.15999999999985</v>
          </cell>
          <cell r="X146">
            <v>0</v>
          </cell>
          <cell r="Z146">
            <v>0</v>
          </cell>
          <cell r="AB146">
            <v>0</v>
          </cell>
          <cell r="AD146">
            <v>0</v>
          </cell>
          <cell r="AF146">
            <v>0</v>
          </cell>
        </row>
        <row r="147">
          <cell r="C147">
            <v>11592.4197092984</v>
          </cell>
          <cell r="M147">
            <v>34846.520000000004</v>
          </cell>
          <cell r="O147">
            <v>0</v>
          </cell>
          <cell r="Q147">
            <v>0</v>
          </cell>
          <cell r="S147">
            <v>0</v>
          </cell>
          <cell r="U147">
            <v>613.57000000000221</v>
          </cell>
          <cell r="X147">
            <v>0</v>
          </cell>
          <cell r="Z147">
            <v>0</v>
          </cell>
          <cell r="AB147">
            <v>0</v>
          </cell>
          <cell r="AD147">
            <v>0</v>
          </cell>
          <cell r="AF147">
            <v>0</v>
          </cell>
        </row>
        <row r="148">
          <cell r="C148">
            <v>23196.938447649998</v>
          </cell>
          <cell r="M148">
            <v>442.15</v>
          </cell>
          <cell r="O148">
            <v>0</v>
          </cell>
          <cell r="Q148">
            <v>0</v>
          </cell>
          <cell r="S148">
            <v>0</v>
          </cell>
          <cell r="U148">
            <v>2992.8300000000004</v>
          </cell>
          <cell r="X148">
            <v>0</v>
          </cell>
          <cell r="Z148">
            <v>0</v>
          </cell>
          <cell r="AB148">
            <v>15780.69</v>
          </cell>
          <cell r="AD148">
            <v>0</v>
          </cell>
          <cell r="AF148">
            <v>0</v>
          </cell>
        </row>
        <row r="149">
          <cell r="C149">
            <v>12634.1808332</v>
          </cell>
          <cell r="M149">
            <v>1107.97</v>
          </cell>
          <cell r="O149">
            <v>0</v>
          </cell>
          <cell r="Q149">
            <v>0</v>
          </cell>
          <cell r="S149">
            <v>0</v>
          </cell>
          <cell r="U149">
            <v>2122</v>
          </cell>
          <cell r="X149">
            <v>0</v>
          </cell>
          <cell r="Z149">
            <v>0</v>
          </cell>
          <cell r="AB149">
            <v>0</v>
          </cell>
          <cell r="AD149">
            <v>0</v>
          </cell>
          <cell r="AF149">
            <v>0</v>
          </cell>
        </row>
        <row r="150">
          <cell r="C150">
            <v>13529.5456547046</v>
          </cell>
          <cell r="M150">
            <v>0</v>
          </cell>
          <cell r="O150">
            <v>0</v>
          </cell>
          <cell r="Q150">
            <v>0</v>
          </cell>
          <cell r="S150">
            <v>0</v>
          </cell>
          <cell r="U150">
            <v>1769</v>
          </cell>
          <cell r="X150">
            <v>0</v>
          </cell>
          <cell r="Z150">
            <v>0</v>
          </cell>
          <cell r="AB150">
            <v>0</v>
          </cell>
          <cell r="AD150">
            <v>3645.2</v>
          </cell>
          <cell r="AF150">
            <v>0</v>
          </cell>
        </row>
        <row r="151">
          <cell r="C151">
            <v>12336.139683118799</v>
          </cell>
          <cell r="M151">
            <v>470.43</v>
          </cell>
          <cell r="O151">
            <v>0</v>
          </cell>
          <cell r="Q151">
            <v>24078.690000000002</v>
          </cell>
          <cell r="S151">
            <v>0</v>
          </cell>
          <cell r="U151">
            <v>2838.579999999999</v>
          </cell>
          <cell r="X151">
            <v>0</v>
          </cell>
          <cell r="Z151">
            <v>0</v>
          </cell>
          <cell r="AB151">
            <v>0</v>
          </cell>
          <cell r="AD151">
            <v>0</v>
          </cell>
          <cell r="AF151">
            <v>0</v>
          </cell>
        </row>
        <row r="152">
          <cell r="C152">
            <v>11643.001193374999</v>
          </cell>
          <cell r="M152">
            <v>679.15000000000009</v>
          </cell>
          <cell r="O152">
            <v>0</v>
          </cell>
          <cell r="Q152">
            <v>0</v>
          </cell>
          <cell r="S152">
            <v>0</v>
          </cell>
          <cell r="U152">
            <v>597.99000000000035</v>
          </cell>
          <cell r="X152">
            <v>0</v>
          </cell>
          <cell r="Z152">
            <v>1679.87</v>
          </cell>
          <cell r="AB152">
            <v>0</v>
          </cell>
          <cell r="AD152">
            <v>0</v>
          </cell>
          <cell r="AF152">
            <v>0</v>
          </cell>
        </row>
        <row r="153">
          <cell r="C153">
            <v>18109.359754646201</v>
          </cell>
          <cell r="M153">
            <v>362.44</v>
          </cell>
          <cell r="O153">
            <v>1010.07</v>
          </cell>
          <cell r="Q153">
            <v>0</v>
          </cell>
          <cell r="S153">
            <v>0</v>
          </cell>
          <cell r="U153">
            <v>1598.0000000000002</v>
          </cell>
          <cell r="X153">
            <v>0</v>
          </cell>
          <cell r="Z153">
            <v>2306.73</v>
          </cell>
          <cell r="AB153">
            <v>0</v>
          </cell>
          <cell r="AD153">
            <v>0</v>
          </cell>
          <cell r="AF153">
            <v>0</v>
          </cell>
        </row>
        <row r="154">
          <cell r="C154">
            <v>17197.9349327122</v>
          </cell>
          <cell r="M154">
            <v>0</v>
          </cell>
          <cell r="O154">
            <v>0</v>
          </cell>
          <cell r="Q154">
            <v>0</v>
          </cell>
          <cell r="S154">
            <v>0</v>
          </cell>
          <cell r="U154">
            <v>1600.3599999999997</v>
          </cell>
          <cell r="X154">
            <v>0</v>
          </cell>
          <cell r="Z154">
            <v>0</v>
          </cell>
          <cell r="AB154">
            <v>0</v>
          </cell>
          <cell r="AD154">
            <v>0</v>
          </cell>
          <cell r="AF154">
            <v>0</v>
          </cell>
        </row>
        <row r="155">
          <cell r="C155">
            <v>13764.362566134401</v>
          </cell>
          <cell r="M155">
            <v>789.75999999999988</v>
          </cell>
          <cell r="O155">
            <v>0</v>
          </cell>
          <cell r="Q155">
            <v>0</v>
          </cell>
          <cell r="S155">
            <v>0</v>
          </cell>
          <cell r="U155">
            <v>334.74</v>
          </cell>
          <cell r="X155">
            <v>0</v>
          </cell>
          <cell r="Z155">
            <v>0</v>
          </cell>
          <cell r="AB155">
            <v>0</v>
          </cell>
          <cell r="AD155">
            <v>15437.54</v>
          </cell>
          <cell r="AF155">
            <v>0</v>
          </cell>
        </row>
        <row r="156">
          <cell r="C156">
            <v>11104.049297908401</v>
          </cell>
          <cell r="M156">
            <v>2418.73</v>
          </cell>
          <cell r="O156">
            <v>0</v>
          </cell>
          <cell r="Q156">
            <v>0</v>
          </cell>
          <cell r="S156">
            <v>0</v>
          </cell>
          <cell r="U156">
            <v>175.61</v>
          </cell>
          <cell r="X156">
            <v>0</v>
          </cell>
          <cell r="Z156">
            <v>0</v>
          </cell>
          <cell r="AB156">
            <v>0</v>
          </cell>
          <cell r="AD156">
            <v>0</v>
          </cell>
          <cell r="AF156">
            <v>0</v>
          </cell>
        </row>
        <row r="157">
          <cell r="C157">
            <v>29779.756810118</v>
          </cell>
          <cell r="M157">
            <v>2298.9700000000003</v>
          </cell>
          <cell r="O157">
            <v>0</v>
          </cell>
          <cell r="Q157">
            <v>0</v>
          </cell>
          <cell r="S157">
            <v>0</v>
          </cell>
          <cell r="U157">
            <v>1686.3799999999999</v>
          </cell>
          <cell r="X157">
            <v>79.02</v>
          </cell>
          <cell r="Z157">
            <v>0</v>
          </cell>
          <cell r="AB157">
            <v>0</v>
          </cell>
          <cell r="AD157">
            <v>1674.82</v>
          </cell>
          <cell r="AF157">
            <v>0</v>
          </cell>
        </row>
        <row r="158">
          <cell r="C158">
            <v>16267.865071853001</v>
          </cell>
          <cell r="M158">
            <v>410.45999999999992</v>
          </cell>
          <cell r="O158">
            <v>0</v>
          </cell>
          <cell r="Q158">
            <v>0</v>
          </cell>
          <cell r="S158">
            <v>0</v>
          </cell>
          <cell r="U158">
            <v>3249.25</v>
          </cell>
          <cell r="X158">
            <v>79.02</v>
          </cell>
          <cell r="Z158">
            <v>0</v>
          </cell>
          <cell r="AB158">
            <v>0</v>
          </cell>
          <cell r="AD158">
            <v>0</v>
          </cell>
          <cell r="AF158">
            <v>0</v>
          </cell>
        </row>
        <row r="159">
          <cell r="C159">
            <v>12334.456216193599</v>
          </cell>
          <cell r="M159">
            <v>62.1</v>
          </cell>
          <cell r="O159">
            <v>0</v>
          </cell>
          <cell r="Q159">
            <v>0</v>
          </cell>
          <cell r="S159">
            <v>0</v>
          </cell>
          <cell r="U159">
            <v>175.2</v>
          </cell>
          <cell r="X159">
            <v>0</v>
          </cell>
          <cell r="Z159">
            <v>0</v>
          </cell>
          <cell r="AB159">
            <v>0</v>
          </cell>
          <cell r="AD159">
            <v>0</v>
          </cell>
          <cell r="AF159">
            <v>0</v>
          </cell>
        </row>
        <row r="160">
          <cell r="C160">
            <v>10995.413862268801</v>
          </cell>
          <cell r="M160">
            <v>0</v>
          </cell>
          <cell r="O160">
            <v>1303.54</v>
          </cell>
          <cell r="Q160">
            <v>0</v>
          </cell>
          <cell r="S160">
            <v>0</v>
          </cell>
          <cell r="U160">
            <v>6944.6500000000015</v>
          </cell>
          <cell r="X160">
            <v>0</v>
          </cell>
          <cell r="Z160">
            <v>0</v>
          </cell>
          <cell r="AB160">
            <v>0</v>
          </cell>
          <cell r="AD160">
            <v>0</v>
          </cell>
          <cell r="AF160">
            <v>0</v>
          </cell>
        </row>
        <row r="161">
          <cell r="C161">
            <v>37307.897032319997</v>
          </cell>
          <cell r="M161">
            <v>939.70999999999992</v>
          </cell>
          <cell r="O161">
            <v>0</v>
          </cell>
          <cell r="Q161">
            <v>0</v>
          </cell>
          <cell r="S161">
            <v>0</v>
          </cell>
          <cell r="U161">
            <v>1635.1</v>
          </cell>
          <cell r="X161">
            <v>0</v>
          </cell>
          <cell r="Z161">
            <v>0</v>
          </cell>
          <cell r="AB161">
            <v>0</v>
          </cell>
          <cell r="AD161">
            <v>0</v>
          </cell>
          <cell r="AF161">
            <v>0</v>
          </cell>
        </row>
        <row r="162">
          <cell r="C162">
            <v>13486.7481574298</v>
          </cell>
          <cell r="M162">
            <v>7642.69</v>
          </cell>
          <cell r="O162">
            <v>0</v>
          </cell>
          <cell r="Q162">
            <v>0</v>
          </cell>
          <cell r="S162">
            <v>0</v>
          </cell>
          <cell r="U162">
            <v>7405.0099999999993</v>
          </cell>
          <cell r="X162">
            <v>0</v>
          </cell>
          <cell r="Z162">
            <v>0</v>
          </cell>
          <cell r="AB162">
            <v>0</v>
          </cell>
          <cell r="AD162">
            <v>0</v>
          </cell>
          <cell r="AF162">
            <v>0</v>
          </cell>
        </row>
        <row r="163">
          <cell r="C163">
            <v>1737.0312548716001</v>
          </cell>
          <cell r="M163">
            <v>0</v>
          </cell>
          <cell r="O163">
            <v>0</v>
          </cell>
          <cell r="Q163">
            <v>0</v>
          </cell>
          <cell r="S163">
            <v>0</v>
          </cell>
          <cell r="U163">
            <v>30.430000000000003</v>
          </cell>
          <cell r="X163">
            <v>0</v>
          </cell>
          <cell r="Z163">
            <v>0</v>
          </cell>
          <cell r="AB163">
            <v>0</v>
          </cell>
          <cell r="AD163">
            <v>0</v>
          </cell>
          <cell r="AF163">
            <v>0</v>
          </cell>
        </row>
        <row r="164">
          <cell r="C164">
            <v>29.655332994399998</v>
          </cell>
          <cell r="M164">
            <v>0</v>
          </cell>
          <cell r="O164">
            <v>0</v>
          </cell>
          <cell r="Q164">
            <v>0</v>
          </cell>
          <cell r="S164">
            <v>0</v>
          </cell>
          <cell r="U164">
            <v>0</v>
          </cell>
          <cell r="X164">
            <v>0</v>
          </cell>
          <cell r="Z164">
            <v>0</v>
          </cell>
          <cell r="AB164">
            <v>0</v>
          </cell>
          <cell r="AD164">
            <v>0</v>
          </cell>
          <cell r="AF164">
            <v>0</v>
          </cell>
        </row>
        <row r="165">
          <cell r="C165">
            <v>1611.4457507451998</v>
          </cell>
          <cell r="M165">
            <v>0</v>
          </cell>
          <cell r="O165">
            <v>0</v>
          </cell>
          <cell r="Q165">
            <v>0</v>
          </cell>
          <cell r="S165">
            <v>0</v>
          </cell>
          <cell r="U165">
            <v>14.65</v>
          </cell>
          <cell r="X165">
            <v>0</v>
          </cell>
          <cell r="Z165">
            <v>0</v>
          </cell>
          <cell r="AB165">
            <v>0</v>
          </cell>
          <cell r="AD165">
            <v>0</v>
          </cell>
          <cell r="AF165">
            <v>0</v>
          </cell>
        </row>
        <row r="166">
          <cell r="C166">
            <v>142.13919476000001</v>
          </cell>
          <cell r="M166">
            <v>0</v>
          </cell>
          <cell r="O166">
            <v>0</v>
          </cell>
          <cell r="Q166">
            <v>0</v>
          </cell>
          <cell r="S166">
            <v>0</v>
          </cell>
          <cell r="U166">
            <v>0</v>
          </cell>
          <cell r="X166">
            <v>0</v>
          </cell>
          <cell r="Z166">
            <v>0</v>
          </cell>
          <cell r="AB166">
            <v>0</v>
          </cell>
          <cell r="AD166">
            <v>0</v>
          </cell>
          <cell r="AF166">
            <v>0</v>
          </cell>
        </row>
        <row r="167">
          <cell r="C167">
            <v>166.15225703679999</v>
          </cell>
          <cell r="M167">
            <v>0</v>
          </cell>
          <cell r="O167">
            <v>0</v>
          </cell>
          <cell r="Q167">
            <v>0</v>
          </cell>
          <cell r="S167">
            <v>0</v>
          </cell>
          <cell r="U167">
            <v>0</v>
          </cell>
          <cell r="X167">
            <v>0</v>
          </cell>
          <cell r="Z167">
            <v>0</v>
          </cell>
          <cell r="AB167">
            <v>0</v>
          </cell>
          <cell r="AD167">
            <v>0</v>
          </cell>
          <cell r="AF167">
            <v>0</v>
          </cell>
        </row>
        <row r="168">
          <cell r="C168">
            <v>0</v>
          </cell>
          <cell r="M168">
            <v>0</v>
          </cell>
          <cell r="O168">
            <v>0</v>
          </cell>
          <cell r="Q168">
            <v>0</v>
          </cell>
          <cell r="S168">
            <v>0</v>
          </cell>
          <cell r="U168">
            <v>0</v>
          </cell>
          <cell r="X168">
            <v>0</v>
          </cell>
          <cell r="Z168">
            <v>0</v>
          </cell>
          <cell r="AB168">
            <v>0</v>
          </cell>
          <cell r="AD168">
            <v>0</v>
          </cell>
          <cell r="AF168">
            <v>0</v>
          </cell>
        </row>
        <row r="169">
          <cell r="C169">
            <v>165.65573002599999</v>
          </cell>
          <cell r="M169">
            <v>0</v>
          </cell>
          <cell r="O169">
            <v>0</v>
          </cell>
          <cell r="Q169">
            <v>0</v>
          </cell>
          <cell r="S169">
            <v>0</v>
          </cell>
          <cell r="U169">
            <v>0</v>
          </cell>
          <cell r="X169">
            <v>0</v>
          </cell>
          <cell r="Z169">
            <v>0</v>
          </cell>
          <cell r="AB169">
            <v>0</v>
          </cell>
          <cell r="AD169">
            <v>0</v>
          </cell>
          <cell r="AF169">
            <v>0</v>
          </cell>
        </row>
        <row r="170">
          <cell r="C170">
            <v>94.705128006400003</v>
          </cell>
          <cell r="M170">
            <v>0</v>
          </cell>
          <cell r="O170">
            <v>0</v>
          </cell>
          <cell r="Q170">
            <v>0</v>
          </cell>
          <cell r="S170">
            <v>0</v>
          </cell>
          <cell r="U170">
            <v>0</v>
          </cell>
          <cell r="X170">
            <v>0</v>
          </cell>
          <cell r="Z170">
            <v>0</v>
          </cell>
          <cell r="AB170">
            <v>0</v>
          </cell>
          <cell r="AD170">
            <v>0</v>
          </cell>
          <cell r="AF170">
            <v>0</v>
          </cell>
        </row>
        <row r="171">
          <cell r="C171">
            <v>3044.0443776583998</v>
          </cell>
          <cell r="M171">
            <v>0</v>
          </cell>
          <cell r="O171">
            <v>0</v>
          </cell>
          <cell r="Q171">
            <v>0</v>
          </cell>
          <cell r="S171">
            <v>0</v>
          </cell>
          <cell r="U171">
            <v>55.39</v>
          </cell>
          <cell r="X171">
            <v>0</v>
          </cell>
          <cell r="Z171">
            <v>0</v>
          </cell>
          <cell r="AB171">
            <v>0</v>
          </cell>
          <cell r="AD171">
            <v>0</v>
          </cell>
          <cell r="AF171">
            <v>0</v>
          </cell>
        </row>
        <row r="172">
          <cell r="C172">
            <v>3502.5138701587002</v>
          </cell>
          <cell r="M172">
            <v>0</v>
          </cell>
          <cell r="O172">
            <v>0</v>
          </cell>
          <cell r="Q172">
            <v>0</v>
          </cell>
          <cell r="S172">
            <v>0</v>
          </cell>
          <cell r="U172">
            <v>58.699999999999996</v>
          </cell>
          <cell r="X172">
            <v>0</v>
          </cell>
          <cell r="Z172">
            <v>0</v>
          </cell>
          <cell r="AB172">
            <v>0</v>
          </cell>
          <cell r="AD172">
            <v>0</v>
          </cell>
          <cell r="AF172">
            <v>0</v>
          </cell>
        </row>
        <row r="173">
          <cell r="C173">
            <v>7900.8918330533006</v>
          </cell>
          <cell r="M173">
            <v>0</v>
          </cell>
          <cell r="O173">
            <v>855.08</v>
          </cell>
          <cell r="Q173">
            <v>2512.0899999999997</v>
          </cell>
          <cell r="S173">
            <v>0</v>
          </cell>
          <cell r="U173">
            <v>1837.69</v>
          </cell>
          <cell r="X173">
            <v>0</v>
          </cell>
          <cell r="Z173">
            <v>0</v>
          </cell>
          <cell r="AB173">
            <v>0</v>
          </cell>
          <cell r="AD173">
            <v>0</v>
          </cell>
          <cell r="AF173">
            <v>0</v>
          </cell>
        </row>
        <row r="174">
          <cell r="C174">
            <v>12865.030110210399</v>
          </cell>
          <cell r="M174">
            <v>0</v>
          </cell>
          <cell r="O174">
            <v>0</v>
          </cell>
          <cell r="Q174">
            <v>0</v>
          </cell>
          <cell r="S174">
            <v>0</v>
          </cell>
          <cell r="U174">
            <v>288.29000000000002</v>
          </cell>
          <cell r="X174">
            <v>0</v>
          </cell>
          <cell r="Z174">
            <v>0</v>
          </cell>
          <cell r="AB174">
            <v>0</v>
          </cell>
          <cell r="AD174">
            <v>0</v>
          </cell>
          <cell r="AF174">
            <v>0</v>
          </cell>
        </row>
        <row r="175">
          <cell r="C175">
            <v>3175.1507592691996</v>
          </cell>
          <cell r="M175">
            <v>0</v>
          </cell>
          <cell r="O175">
            <v>0</v>
          </cell>
          <cell r="Q175">
            <v>0</v>
          </cell>
          <cell r="S175">
            <v>0</v>
          </cell>
          <cell r="U175">
            <v>53.150000000000006</v>
          </cell>
          <cell r="X175">
            <v>0</v>
          </cell>
          <cell r="Z175">
            <v>0</v>
          </cell>
          <cell r="AB175">
            <v>0</v>
          </cell>
          <cell r="AD175">
            <v>0</v>
          </cell>
          <cell r="AF175">
            <v>0</v>
          </cell>
        </row>
        <row r="176">
          <cell r="C176">
            <v>5436.421229568401</v>
          </cell>
          <cell r="M176">
            <v>0</v>
          </cell>
          <cell r="O176">
            <v>0</v>
          </cell>
          <cell r="Q176">
            <v>0</v>
          </cell>
          <cell r="S176">
            <v>0</v>
          </cell>
          <cell r="U176">
            <v>95.390000000000015</v>
          </cell>
          <cell r="X176">
            <v>0</v>
          </cell>
          <cell r="Z176">
            <v>0</v>
          </cell>
          <cell r="AB176">
            <v>0</v>
          </cell>
          <cell r="AD176">
            <v>0</v>
          </cell>
          <cell r="AF176">
            <v>0</v>
          </cell>
        </row>
        <row r="177">
          <cell r="C177">
            <v>3856.2199957740004</v>
          </cell>
          <cell r="M177">
            <v>0</v>
          </cell>
          <cell r="O177">
            <v>0</v>
          </cell>
          <cell r="Q177">
            <v>0</v>
          </cell>
          <cell r="S177">
            <v>0</v>
          </cell>
          <cell r="U177">
            <v>69.539999999999992</v>
          </cell>
          <cell r="X177">
            <v>0</v>
          </cell>
          <cell r="Z177">
            <v>0</v>
          </cell>
          <cell r="AB177">
            <v>0</v>
          </cell>
          <cell r="AD177">
            <v>0</v>
          </cell>
          <cell r="AF177">
            <v>0</v>
          </cell>
        </row>
        <row r="178">
          <cell r="C178">
            <v>2584.4463513955998</v>
          </cell>
          <cell r="M178">
            <v>0</v>
          </cell>
          <cell r="O178">
            <v>0</v>
          </cell>
          <cell r="Q178">
            <v>0</v>
          </cell>
          <cell r="S178">
            <v>0</v>
          </cell>
          <cell r="U178">
            <v>29.890000000000004</v>
          </cell>
          <cell r="X178">
            <v>0</v>
          </cell>
          <cell r="Z178">
            <v>0</v>
          </cell>
          <cell r="AB178">
            <v>0</v>
          </cell>
          <cell r="AD178">
            <v>0</v>
          </cell>
          <cell r="AF178">
            <v>0</v>
          </cell>
        </row>
        <row r="179">
          <cell r="C179">
            <v>15325.7193275928</v>
          </cell>
          <cell r="M179">
            <v>0</v>
          </cell>
          <cell r="O179">
            <v>0</v>
          </cell>
          <cell r="Q179">
            <v>0</v>
          </cell>
          <cell r="S179">
            <v>0</v>
          </cell>
          <cell r="U179">
            <v>289.08</v>
          </cell>
          <cell r="X179">
            <v>0</v>
          </cell>
          <cell r="Z179">
            <v>0</v>
          </cell>
          <cell r="AB179">
            <v>0</v>
          </cell>
          <cell r="AD179">
            <v>0</v>
          </cell>
          <cell r="AF179">
            <v>0</v>
          </cell>
        </row>
        <row r="180">
          <cell r="C180">
            <v>2831.2556322836003</v>
          </cell>
          <cell r="M180">
            <v>0</v>
          </cell>
          <cell r="O180">
            <v>0</v>
          </cell>
          <cell r="Q180">
            <v>0</v>
          </cell>
          <cell r="S180">
            <v>0</v>
          </cell>
          <cell r="U180">
            <v>51.64</v>
          </cell>
          <cell r="X180">
            <v>0</v>
          </cell>
          <cell r="Z180">
            <v>0</v>
          </cell>
          <cell r="AB180">
            <v>0</v>
          </cell>
          <cell r="AD180">
            <v>0</v>
          </cell>
          <cell r="AF180">
            <v>0</v>
          </cell>
        </row>
        <row r="181">
          <cell r="C181">
            <v>6342.2371806343999</v>
          </cell>
          <cell r="M181">
            <v>0</v>
          </cell>
          <cell r="O181">
            <v>0</v>
          </cell>
          <cell r="Q181">
            <v>0</v>
          </cell>
          <cell r="S181">
            <v>0</v>
          </cell>
          <cell r="U181">
            <v>213.78</v>
          </cell>
          <cell r="X181">
            <v>0</v>
          </cell>
          <cell r="Z181">
            <v>0</v>
          </cell>
          <cell r="AB181">
            <v>0</v>
          </cell>
          <cell r="AD181">
            <v>0</v>
          </cell>
          <cell r="AF181">
            <v>0</v>
          </cell>
        </row>
        <row r="182">
          <cell r="C182">
            <v>2414.3004252064002</v>
          </cell>
          <cell r="M182">
            <v>0</v>
          </cell>
          <cell r="O182">
            <v>1701.8300000000004</v>
          </cell>
          <cell r="Q182">
            <v>0</v>
          </cell>
          <cell r="S182">
            <v>0</v>
          </cell>
          <cell r="U182">
            <v>35.450000000000003</v>
          </cell>
          <cell r="X182">
            <v>0</v>
          </cell>
          <cell r="Z182">
            <v>0</v>
          </cell>
          <cell r="AB182">
            <v>0</v>
          </cell>
          <cell r="AD182">
            <v>0</v>
          </cell>
          <cell r="AF182">
            <v>0</v>
          </cell>
        </row>
        <row r="183">
          <cell r="C183">
            <v>5548.2660482859992</v>
          </cell>
          <cell r="M183">
            <v>0</v>
          </cell>
          <cell r="O183">
            <v>0</v>
          </cell>
          <cell r="Q183">
            <v>0</v>
          </cell>
          <cell r="S183">
            <v>0</v>
          </cell>
          <cell r="U183">
            <v>316.21000000000004</v>
          </cell>
          <cell r="X183">
            <v>0</v>
          </cell>
          <cell r="Z183">
            <v>0</v>
          </cell>
          <cell r="AB183">
            <v>0</v>
          </cell>
          <cell r="AD183">
            <v>0</v>
          </cell>
          <cell r="AF183">
            <v>0</v>
          </cell>
        </row>
        <row r="184">
          <cell r="C184">
            <v>3021.1529868560001</v>
          </cell>
          <cell r="M184">
            <v>0</v>
          </cell>
          <cell r="O184">
            <v>0</v>
          </cell>
          <cell r="Q184">
            <v>0</v>
          </cell>
          <cell r="S184">
            <v>0</v>
          </cell>
          <cell r="U184">
            <v>48.129999999999995</v>
          </cell>
          <cell r="X184">
            <v>0</v>
          </cell>
          <cell r="Z184">
            <v>0</v>
          </cell>
          <cell r="AB184">
            <v>0</v>
          </cell>
          <cell r="AD184">
            <v>0</v>
          </cell>
          <cell r="AF184">
            <v>0</v>
          </cell>
        </row>
        <row r="185">
          <cell r="C185">
            <v>3215.7192371759998</v>
          </cell>
          <cell r="M185">
            <v>0</v>
          </cell>
          <cell r="O185">
            <v>0</v>
          </cell>
          <cell r="Q185">
            <v>0</v>
          </cell>
          <cell r="S185">
            <v>0</v>
          </cell>
          <cell r="U185">
            <v>50.230000000000004</v>
          </cell>
          <cell r="X185">
            <v>0</v>
          </cell>
          <cell r="Z185">
            <v>0</v>
          </cell>
          <cell r="AB185">
            <v>0</v>
          </cell>
          <cell r="AD185">
            <v>0</v>
          </cell>
          <cell r="AF185">
            <v>0</v>
          </cell>
        </row>
        <row r="186">
          <cell r="C186">
            <v>2489.0632203184005</v>
          </cell>
          <cell r="M186">
            <v>0</v>
          </cell>
          <cell r="O186">
            <v>0</v>
          </cell>
          <cell r="Q186">
            <v>1778.9499999999996</v>
          </cell>
          <cell r="S186">
            <v>0</v>
          </cell>
          <cell r="U186">
            <v>40.72</v>
          </cell>
          <cell r="X186">
            <v>0</v>
          </cell>
          <cell r="Z186">
            <v>0</v>
          </cell>
          <cell r="AB186">
            <v>0</v>
          </cell>
          <cell r="AD186">
            <v>0</v>
          </cell>
          <cell r="AF186">
            <v>0</v>
          </cell>
        </row>
        <row r="187">
          <cell r="C187">
            <v>3402.5887851456</v>
          </cell>
          <cell r="M187">
            <v>0</v>
          </cell>
          <cell r="O187">
            <v>0</v>
          </cell>
          <cell r="Q187">
            <v>0</v>
          </cell>
          <cell r="S187">
            <v>0</v>
          </cell>
          <cell r="U187">
            <v>60.59</v>
          </cell>
          <cell r="X187">
            <v>0</v>
          </cell>
          <cell r="Z187">
            <v>0</v>
          </cell>
          <cell r="AB187">
            <v>0</v>
          </cell>
          <cell r="AD187">
            <v>0</v>
          </cell>
          <cell r="AF187">
            <v>0</v>
          </cell>
        </row>
        <row r="188">
          <cell r="C188">
            <v>4810.4440387604</v>
          </cell>
          <cell r="M188">
            <v>0</v>
          </cell>
          <cell r="O188">
            <v>0</v>
          </cell>
          <cell r="Q188">
            <v>11879.14</v>
          </cell>
          <cell r="S188">
            <v>0</v>
          </cell>
          <cell r="U188">
            <v>3157.1699999999992</v>
          </cell>
          <cell r="X188">
            <v>0</v>
          </cell>
          <cell r="Z188">
            <v>0</v>
          </cell>
          <cell r="AB188">
            <v>0</v>
          </cell>
          <cell r="AD188">
            <v>0</v>
          </cell>
          <cell r="AF188">
            <v>0</v>
          </cell>
        </row>
        <row r="189">
          <cell r="C189">
            <v>2835.2139735820001</v>
          </cell>
          <cell r="M189">
            <v>0</v>
          </cell>
          <cell r="O189">
            <v>0</v>
          </cell>
          <cell r="Q189">
            <v>0</v>
          </cell>
          <cell r="S189">
            <v>0</v>
          </cell>
          <cell r="U189">
            <v>44.800000000000004</v>
          </cell>
          <cell r="X189">
            <v>0</v>
          </cell>
          <cell r="Z189">
            <v>0</v>
          </cell>
          <cell r="AB189">
            <v>0</v>
          </cell>
          <cell r="AD189">
            <v>0</v>
          </cell>
          <cell r="AF189">
            <v>0</v>
          </cell>
        </row>
        <row r="190">
          <cell r="C190">
            <v>2574.4535717868002</v>
          </cell>
          <cell r="M190">
            <v>0</v>
          </cell>
          <cell r="O190">
            <v>0</v>
          </cell>
          <cell r="Q190">
            <v>0</v>
          </cell>
          <cell r="S190">
            <v>0</v>
          </cell>
          <cell r="U190">
            <v>58.24</v>
          </cell>
          <cell r="X190">
            <v>0</v>
          </cell>
          <cell r="Z190">
            <v>0</v>
          </cell>
          <cell r="AB190">
            <v>0</v>
          </cell>
          <cell r="AD190">
            <v>0</v>
          </cell>
          <cell r="AF190">
            <v>0</v>
          </cell>
        </row>
        <row r="191">
          <cell r="C191">
            <v>23408.8679427565</v>
          </cell>
          <cell r="M191">
            <v>727.2700000000001</v>
          </cell>
          <cell r="O191">
            <v>0</v>
          </cell>
          <cell r="Q191">
            <v>0</v>
          </cell>
          <cell r="S191">
            <v>0</v>
          </cell>
          <cell r="U191">
            <v>285.37</v>
          </cell>
          <cell r="X191">
            <v>0</v>
          </cell>
          <cell r="Z191">
            <v>0</v>
          </cell>
          <cell r="AB191">
            <v>0</v>
          </cell>
          <cell r="AD191">
            <v>811.41</v>
          </cell>
          <cell r="AF191">
            <v>0</v>
          </cell>
        </row>
        <row r="192">
          <cell r="C192">
            <v>12714.348380912801</v>
          </cell>
          <cell r="M192">
            <v>0</v>
          </cell>
          <cell r="O192">
            <v>0</v>
          </cell>
          <cell r="Q192">
            <v>0</v>
          </cell>
          <cell r="S192">
            <v>0</v>
          </cell>
          <cell r="U192">
            <v>317.40999999999997</v>
          </cell>
          <cell r="X192">
            <v>0</v>
          </cell>
          <cell r="Z192">
            <v>0</v>
          </cell>
          <cell r="AB192">
            <v>0</v>
          </cell>
          <cell r="AD192">
            <v>0</v>
          </cell>
          <cell r="AF192">
            <v>0</v>
          </cell>
        </row>
        <row r="193">
          <cell r="C193">
            <v>13339.453626095999</v>
          </cell>
          <cell r="M193">
            <v>0</v>
          </cell>
          <cell r="O193">
            <v>0</v>
          </cell>
          <cell r="Q193">
            <v>0</v>
          </cell>
          <cell r="S193">
            <v>0</v>
          </cell>
          <cell r="U193">
            <v>165.43000000000029</v>
          </cell>
          <cell r="X193">
            <v>0</v>
          </cell>
          <cell r="Z193">
            <v>0</v>
          </cell>
          <cell r="AB193">
            <v>0</v>
          </cell>
          <cell r="AD193">
            <v>9075.39</v>
          </cell>
          <cell r="AF193">
            <v>0</v>
          </cell>
        </row>
        <row r="194">
          <cell r="C194">
            <v>22278.536783241601</v>
          </cell>
          <cell r="M194">
            <v>0</v>
          </cell>
          <cell r="O194">
            <v>0</v>
          </cell>
          <cell r="Q194">
            <v>0</v>
          </cell>
          <cell r="S194">
            <v>0</v>
          </cell>
          <cell r="U194">
            <v>301.34000000000003</v>
          </cell>
          <cell r="X194">
            <v>0</v>
          </cell>
          <cell r="Z194">
            <v>0</v>
          </cell>
          <cell r="AB194">
            <v>0</v>
          </cell>
          <cell r="AD194">
            <v>0</v>
          </cell>
          <cell r="AF194">
            <v>0</v>
          </cell>
        </row>
        <row r="195">
          <cell r="C195">
            <v>12754.0660825416</v>
          </cell>
          <cell r="M195">
            <v>0</v>
          </cell>
          <cell r="O195">
            <v>0</v>
          </cell>
          <cell r="Q195">
            <v>0</v>
          </cell>
          <cell r="S195">
            <v>0</v>
          </cell>
          <cell r="U195">
            <v>158.71</v>
          </cell>
          <cell r="X195">
            <v>0</v>
          </cell>
          <cell r="Z195">
            <v>0</v>
          </cell>
          <cell r="AB195">
            <v>0</v>
          </cell>
          <cell r="AD195">
            <v>0</v>
          </cell>
          <cell r="AF195">
            <v>0</v>
          </cell>
        </row>
        <row r="196">
          <cell r="C196">
            <v>14902.608706438001</v>
          </cell>
          <cell r="M196">
            <v>1281.4199999999998</v>
          </cell>
          <cell r="O196">
            <v>760.7</v>
          </cell>
          <cell r="Q196">
            <v>0</v>
          </cell>
          <cell r="S196">
            <v>0</v>
          </cell>
          <cell r="U196">
            <v>233.02000000000112</v>
          </cell>
          <cell r="X196">
            <v>0</v>
          </cell>
          <cell r="Z196">
            <v>0</v>
          </cell>
          <cell r="AB196">
            <v>0</v>
          </cell>
          <cell r="AD196">
            <v>15820.96</v>
          </cell>
          <cell r="AF196">
            <v>0</v>
          </cell>
        </row>
        <row r="197">
          <cell r="C197">
            <v>17179.395091275201</v>
          </cell>
          <cell r="M197">
            <v>0</v>
          </cell>
          <cell r="O197">
            <v>0</v>
          </cell>
          <cell r="Q197">
            <v>0</v>
          </cell>
          <cell r="S197">
            <v>0</v>
          </cell>
          <cell r="U197">
            <v>259.5</v>
          </cell>
          <cell r="X197">
            <v>0</v>
          </cell>
          <cell r="Z197">
            <v>0</v>
          </cell>
          <cell r="AB197">
            <v>0</v>
          </cell>
          <cell r="AD197">
            <v>0</v>
          </cell>
          <cell r="AF197">
            <v>0</v>
          </cell>
        </row>
        <row r="198">
          <cell r="C198">
            <v>18124.574886842802</v>
          </cell>
          <cell r="M198">
            <v>0</v>
          </cell>
          <cell r="O198">
            <v>251.78</v>
          </cell>
          <cell r="Q198">
            <v>0</v>
          </cell>
          <cell r="S198">
            <v>0</v>
          </cell>
          <cell r="U198">
            <v>650.85000000000014</v>
          </cell>
          <cell r="X198">
            <v>1845.04</v>
          </cell>
          <cell r="Z198">
            <v>0</v>
          </cell>
          <cell r="AB198">
            <v>0</v>
          </cell>
          <cell r="AD198">
            <v>0</v>
          </cell>
          <cell r="AF198">
            <v>0</v>
          </cell>
        </row>
        <row r="199">
          <cell r="C199">
            <v>19214.541284959902</v>
          </cell>
          <cell r="M199">
            <v>0</v>
          </cell>
          <cell r="O199">
            <v>0</v>
          </cell>
          <cell r="Q199">
            <v>0</v>
          </cell>
          <cell r="S199">
            <v>0</v>
          </cell>
          <cell r="U199">
            <v>5415.04</v>
          </cell>
          <cell r="X199">
            <v>0</v>
          </cell>
          <cell r="Z199">
            <v>0</v>
          </cell>
          <cell r="AB199">
            <v>0</v>
          </cell>
          <cell r="AD199">
            <v>0</v>
          </cell>
          <cell r="AF199">
            <v>0</v>
          </cell>
        </row>
        <row r="200">
          <cell r="C200">
            <v>15056.404954513999</v>
          </cell>
          <cell r="M200">
            <v>372.89</v>
          </cell>
          <cell r="O200">
            <v>0</v>
          </cell>
          <cell r="Q200">
            <v>0</v>
          </cell>
          <cell r="S200">
            <v>0</v>
          </cell>
          <cell r="U200">
            <v>2322.42</v>
          </cell>
          <cell r="X200">
            <v>0</v>
          </cell>
          <cell r="Z200">
            <v>0</v>
          </cell>
          <cell r="AB200">
            <v>0</v>
          </cell>
          <cell r="AD200">
            <v>0</v>
          </cell>
          <cell r="AF200">
            <v>0</v>
          </cell>
        </row>
        <row r="201">
          <cell r="C201">
            <v>28545.650160965801</v>
          </cell>
          <cell r="M201">
            <v>211.57000000000002</v>
          </cell>
          <cell r="O201">
            <v>687.6</v>
          </cell>
          <cell r="Q201">
            <v>0</v>
          </cell>
          <cell r="S201">
            <v>0</v>
          </cell>
          <cell r="U201">
            <v>531.60000000000127</v>
          </cell>
          <cell r="X201">
            <v>0</v>
          </cell>
          <cell r="Z201">
            <v>1186.05</v>
          </cell>
          <cell r="AB201">
            <v>0</v>
          </cell>
          <cell r="AD201">
            <v>9990.23</v>
          </cell>
          <cell r="AF201">
            <v>0</v>
          </cell>
        </row>
        <row r="202">
          <cell r="C202">
            <v>14783.502104959998</v>
          </cell>
          <cell r="M202">
            <v>0</v>
          </cell>
          <cell r="O202">
            <v>0</v>
          </cell>
          <cell r="Q202">
            <v>0</v>
          </cell>
          <cell r="S202">
            <v>0</v>
          </cell>
          <cell r="U202">
            <v>442.21000000000004</v>
          </cell>
          <cell r="X202">
            <v>0</v>
          </cell>
          <cell r="Z202">
            <v>1125.24</v>
          </cell>
          <cell r="AB202">
            <v>0</v>
          </cell>
          <cell r="AD202">
            <v>0</v>
          </cell>
          <cell r="AF202">
            <v>0</v>
          </cell>
        </row>
        <row r="203">
          <cell r="C203">
            <v>11929.585633716</v>
          </cell>
          <cell r="M203">
            <v>0</v>
          </cell>
          <cell r="O203">
            <v>633.85</v>
          </cell>
          <cell r="Q203">
            <v>0</v>
          </cell>
          <cell r="S203">
            <v>0</v>
          </cell>
          <cell r="U203">
            <v>214.80999999999983</v>
          </cell>
          <cell r="X203">
            <v>0</v>
          </cell>
          <cell r="Z203">
            <v>0</v>
          </cell>
          <cell r="AB203">
            <v>0</v>
          </cell>
          <cell r="AD203">
            <v>0</v>
          </cell>
          <cell r="AF203">
            <v>0</v>
          </cell>
        </row>
        <row r="204">
          <cell r="C204">
            <v>13243.981147033599</v>
          </cell>
          <cell r="M204">
            <v>0</v>
          </cell>
          <cell r="O204">
            <v>0</v>
          </cell>
          <cell r="Q204">
            <v>0</v>
          </cell>
          <cell r="S204">
            <v>0</v>
          </cell>
          <cell r="U204">
            <v>820.56999999999994</v>
          </cell>
          <cell r="X204">
            <v>0</v>
          </cell>
          <cell r="Z204">
            <v>0</v>
          </cell>
          <cell r="AB204">
            <v>0</v>
          </cell>
          <cell r="AD204">
            <v>1264.33</v>
          </cell>
          <cell r="AF204">
            <v>0</v>
          </cell>
        </row>
        <row r="205">
          <cell r="C205">
            <v>13086.190536822</v>
          </cell>
          <cell r="M205">
            <v>0</v>
          </cell>
          <cell r="O205">
            <v>10921.76</v>
          </cell>
          <cell r="Q205">
            <v>0</v>
          </cell>
          <cell r="S205">
            <v>0</v>
          </cell>
          <cell r="U205">
            <v>231.85000000000096</v>
          </cell>
          <cell r="X205">
            <v>0</v>
          </cell>
          <cell r="Z205">
            <v>1296.07</v>
          </cell>
          <cell r="AB205">
            <v>0</v>
          </cell>
          <cell r="AD205">
            <v>11778.09</v>
          </cell>
          <cell r="AF205">
            <v>0</v>
          </cell>
        </row>
        <row r="206">
          <cell r="C206">
            <v>9815.9437864799984</v>
          </cell>
          <cell r="M206">
            <v>0</v>
          </cell>
          <cell r="O206">
            <v>0</v>
          </cell>
          <cell r="Q206">
            <v>0</v>
          </cell>
          <cell r="S206">
            <v>0</v>
          </cell>
          <cell r="U206">
            <v>145.85</v>
          </cell>
          <cell r="X206">
            <v>0</v>
          </cell>
          <cell r="Z206">
            <v>0</v>
          </cell>
          <cell r="AB206">
            <v>0</v>
          </cell>
          <cell r="AD206">
            <v>0</v>
          </cell>
          <cell r="AF206">
            <v>0</v>
          </cell>
        </row>
        <row r="207">
          <cell r="C207">
            <v>13028.932016028</v>
          </cell>
          <cell r="M207">
            <v>0</v>
          </cell>
          <cell r="O207">
            <v>0</v>
          </cell>
          <cell r="Q207">
            <v>0</v>
          </cell>
          <cell r="S207">
            <v>0</v>
          </cell>
          <cell r="U207">
            <v>175.78000000000065</v>
          </cell>
          <cell r="X207">
            <v>0</v>
          </cell>
          <cell r="Z207">
            <v>0</v>
          </cell>
          <cell r="AB207">
            <v>0</v>
          </cell>
          <cell r="AD207">
            <v>9075.39</v>
          </cell>
          <cell r="AF207">
            <v>0</v>
          </cell>
        </row>
        <row r="208">
          <cell r="C208">
            <v>59.230645872000004</v>
          </cell>
          <cell r="M208">
            <v>0</v>
          </cell>
          <cell r="O208">
            <v>0</v>
          </cell>
          <cell r="Q208">
            <v>0</v>
          </cell>
          <cell r="S208">
            <v>0</v>
          </cell>
          <cell r="U208">
            <v>0</v>
          </cell>
          <cell r="X208">
            <v>0</v>
          </cell>
          <cell r="Z208">
            <v>0</v>
          </cell>
          <cell r="AB208">
            <v>0</v>
          </cell>
          <cell r="AD208">
            <v>0</v>
          </cell>
          <cell r="AF208">
            <v>0</v>
          </cell>
        </row>
        <row r="209">
          <cell r="C209">
            <v>11369.4609141152</v>
          </cell>
          <cell r="M209">
            <v>972.66000000000031</v>
          </cell>
          <cell r="O209">
            <v>0</v>
          </cell>
          <cell r="Q209">
            <v>0</v>
          </cell>
          <cell r="S209">
            <v>0</v>
          </cell>
          <cell r="U209">
            <v>257.5</v>
          </cell>
          <cell r="X209">
            <v>0</v>
          </cell>
          <cell r="Z209">
            <v>0</v>
          </cell>
          <cell r="AB209">
            <v>0</v>
          </cell>
          <cell r="AD209">
            <v>0</v>
          </cell>
          <cell r="AF209">
            <v>0</v>
          </cell>
        </row>
        <row r="210">
          <cell r="C210">
            <v>7211.0896087960009</v>
          </cell>
          <cell r="M210">
            <v>0</v>
          </cell>
          <cell r="O210">
            <v>0</v>
          </cell>
          <cell r="Q210">
            <v>0</v>
          </cell>
          <cell r="S210">
            <v>0</v>
          </cell>
          <cell r="U210">
            <v>221.04000000000002</v>
          </cell>
          <cell r="X210">
            <v>0</v>
          </cell>
          <cell r="Z210">
            <v>0</v>
          </cell>
          <cell r="AB210">
            <v>0</v>
          </cell>
          <cell r="AD210">
            <v>0</v>
          </cell>
          <cell r="AF210">
            <v>0</v>
          </cell>
        </row>
        <row r="211">
          <cell r="C211">
            <v>925.55799999999999</v>
          </cell>
          <cell r="M211">
            <v>0</v>
          </cell>
          <cell r="O211">
            <v>0</v>
          </cell>
          <cell r="Q211">
            <v>0</v>
          </cell>
          <cell r="S211">
            <v>0</v>
          </cell>
          <cell r="U211">
            <v>11.930000000000001</v>
          </cell>
          <cell r="X211">
            <v>0</v>
          </cell>
          <cell r="Z211">
            <v>0</v>
          </cell>
          <cell r="AB211">
            <v>0</v>
          </cell>
          <cell r="AD211">
            <v>0</v>
          </cell>
          <cell r="AF211">
            <v>0</v>
          </cell>
        </row>
        <row r="212">
          <cell r="C212">
            <v>7467.799104063999</v>
          </cell>
          <cell r="M212">
            <v>0</v>
          </cell>
          <cell r="O212">
            <v>0</v>
          </cell>
          <cell r="Q212">
            <v>0</v>
          </cell>
          <cell r="S212">
            <v>0</v>
          </cell>
          <cell r="U212">
            <v>430.85</v>
          </cell>
          <cell r="X212">
            <v>0</v>
          </cell>
          <cell r="Z212">
            <v>0</v>
          </cell>
          <cell r="AB212">
            <v>0</v>
          </cell>
          <cell r="AD212">
            <v>0</v>
          </cell>
          <cell r="AF212">
            <v>0</v>
          </cell>
        </row>
        <row r="213">
          <cell r="C213">
            <v>4409.1170598655999</v>
          </cell>
          <cell r="M213">
            <v>0</v>
          </cell>
          <cell r="O213">
            <v>0</v>
          </cell>
          <cell r="Q213">
            <v>0</v>
          </cell>
          <cell r="S213">
            <v>0</v>
          </cell>
          <cell r="U213">
            <v>1611.92</v>
          </cell>
          <cell r="X213">
            <v>0</v>
          </cell>
          <cell r="Z213">
            <v>0</v>
          </cell>
          <cell r="AB213">
            <v>0</v>
          </cell>
          <cell r="AD213">
            <v>0</v>
          </cell>
          <cell r="AF213">
            <v>0</v>
          </cell>
        </row>
        <row r="214">
          <cell r="C214">
            <v>2677.1032</v>
          </cell>
          <cell r="M214">
            <v>0</v>
          </cell>
          <cell r="O214">
            <v>0</v>
          </cell>
          <cell r="Q214">
            <v>0</v>
          </cell>
          <cell r="S214">
            <v>0</v>
          </cell>
          <cell r="U214">
            <v>41.629999999999995</v>
          </cell>
          <cell r="X214">
            <v>0</v>
          </cell>
          <cell r="Z214">
            <v>0</v>
          </cell>
          <cell r="AB214">
            <v>0</v>
          </cell>
          <cell r="AD214">
            <v>0</v>
          </cell>
          <cell r="AF214">
            <v>0</v>
          </cell>
        </row>
        <row r="215">
          <cell r="C215">
            <v>751.15039579040001</v>
          </cell>
          <cell r="M215">
            <v>0</v>
          </cell>
          <cell r="O215">
            <v>0</v>
          </cell>
          <cell r="Q215">
            <v>0</v>
          </cell>
          <cell r="S215">
            <v>0</v>
          </cell>
          <cell r="U215">
            <v>20.419999999999998</v>
          </cell>
          <cell r="X215">
            <v>0</v>
          </cell>
          <cell r="Z215">
            <v>0</v>
          </cell>
          <cell r="AB215">
            <v>0</v>
          </cell>
          <cell r="AD215">
            <v>0</v>
          </cell>
          <cell r="AF215">
            <v>0</v>
          </cell>
        </row>
        <row r="216">
          <cell r="C216">
            <v>2627.6540037139998</v>
          </cell>
          <cell r="M216">
            <v>0</v>
          </cell>
          <cell r="O216">
            <v>0</v>
          </cell>
          <cell r="Q216">
            <v>0</v>
          </cell>
          <cell r="S216">
            <v>0</v>
          </cell>
          <cell r="U216">
            <v>54.719999999999992</v>
          </cell>
          <cell r="X216">
            <v>0</v>
          </cell>
          <cell r="Z216">
            <v>0</v>
          </cell>
          <cell r="AB216">
            <v>0</v>
          </cell>
          <cell r="AD216">
            <v>0</v>
          </cell>
          <cell r="AF216">
            <v>0</v>
          </cell>
        </row>
        <row r="217">
          <cell r="C217">
            <v>2728.0308222696003</v>
          </cell>
          <cell r="M217">
            <v>0</v>
          </cell>
          <cell r="O217">
            <v>0</v>
          </cell>
          <cell r="Q217">
            <v>0</v>
          </cell>
          <cell r="S217">
            <v>0</v>
          </cell>
          <cell r="U217">
            <v>43.18</v>
          </cell>
          <cell r="X217">
            <v>0</v>
          </cell>
          <cell r="Z217">
            <v>0</v>
          </cell>
          <cell r="AB217">
            <v>0</v>
          </cell>
          <cell r="AD217">
            <v>0</v>
          </cell>
          <cell r="AF217">
            <v>0</v>
          </cell>
        </row>
        <row r="218">
          <cell r="C218">
            <v>130.06921944440001</v>
          </cell>
          <cell r="M218">
            <v>0</v>
          </cell>
          <cell r="O218">
            <v>0</v>
          </cell>
          <cell r="Q218">
            <v>0</v>
          </cell>
          <cell r="S218">
            <v>0</v>
          </cell>
          <cell r="U218">
            <v>0</v>
          </cell>
          <cell r="X218">
            <v>0</v>
          </cell>
          <cell r="Z218">
            <v>0</v>
          </cell>
          <cell r="AB218">
            <v>0</v>
          </cell>
          <cell r="AD218">
            <v>0</v>
          </cell>
          <cell r="AF218">
            <v>0</v>
          </cell>
        </row>
        <row r="219">
          <cell r="C219">
            <v>260.08488197280002</v>
          </cell>
          <cell r="M219">
            <v>0</v>
          </cell>
          <cell r="O219">
            <v>0</v>
          </cell>
          <cell r="Q219">
            <v>0</v>
          </cell>
          <cell r="S219">
            <v>0</v>
          </cell>
          <cell r="U219">
            <v>71.86</v>
          </cell>
          <cell r="X219">
            <v>0</v>
          </cell>
          <cell r="Z219">
            <v>0</v>
          </cell>
          <cell r="AB219">
            <v>0</v>
          </cell>
          <cell r="AD219">
            <v>0</v>
          </cell>
          <cell r="AF219">
            <v>0</v>
          </cell>
        </row>
        <row r="220">
          <cell r="C220">
            <v>19749.0197908134</v>
          </cell>
          <cell r="M220">
            <v>0</v>
          </cell>
          <cell r="O220">
            <v>0</v>
          </cell>
          <cell r="Q220">
            <v>0</v>
          </cell>
          <cell r="S220">
            <v>0</v>
          </cell>
          <cell r="U220">
            <v>1419.2899999999991</v>
          </cell>
          <cell r="X220">
            <v>7124.97</v>
          </cell>
          <cell r="Z220">
            <v>0</v>
          </cell>
          <cell r="AB220">
            <v>0</v>
          </cell>
          <cell r="AD220">
            <v>0</v>
          </cell>
          <cell r="AF220">
            <v>0</v>
          </cell>
        </row>
        <row r="221">
          <cell r="C221">
            <v>8424.0438283364001</v>
          </cell>
          <cell r="M221">
            <v>335.15</v>
          </cell>
          <cell r="O221">
            <v>0</v>
          </cell>
          <cell r="Q221">
            <v>0</v>
          </cell>
          <cell r="S221">
            <v>0</v>
          </cell>
          <cell r="U221">
            <v>148.97000000000094</v>
          </cell>
          <cell r="X221">
            <v>6029.25</v>
          </cell>
          <cell r="Z221">
            <v>0</v>
          </cell>
          <cell r="AB221">
            <v>0</v>
          </cell>
          <cell r="AD221">
            <v>7647.12</v>
          </cell>
          <cell r="AF221">
            <v>0</v>
          </cell>
        </row>
        <row r="222">
          <cell r="C222">
            <v>8366.6464601888001</v>
          </cell>
          <cell r="M222">
            <v>0</v>
          </cell>
          <cell r="O222">
            <v>0</v>
          </cell>
          <cell r="Q222">
            <v>0</v>
          </cell>
          <cell r="S222">
            <v>0</v>
          </cell>
          <cell r="U222">
            <v>110.80000000000109</v>
          </cell>
          <cell r="X222">
            <v>6511.95</v>
          </cell>
          <cell r="Z222">
            <v>0</v>
          </cell>
          <cell r="AB222">
            <v>0</v>
          </cell>
          <cell r="AD222">
            <v>0</v>
          </cell>
          <cell r="AF222">
            <v>0</v>
          </cell>
        </row>
        <row r="223">
          <cell r="C223">
            <v>8356.0397970943995</v>
          </cell>
          <cell r="M223">
            <v>0</v>
          </cell>
          <cell r="O223">
            <v>0</v>
          </cell>
          <cell r="Q223">
            <v>0</v>
          </cell>
          <cell r="S223">
            <v>0</v>
          </cell>
          <cell r="U223">
            <v>1406.6699999999998</v>
          </cell>
          <cell r="X223">
            <v>5098.2700000000004</v>
          </cell>
          <cell r="Z223">
            <v>1186.07</v>
          </cell>
          <cell r="AB223">
            <v>0</v>
          </cell>
          <cell r="AD223">
            <v>0</v>
          </cell>
          <cell r="AF223">
            <v>0</v>
          </cell>
        </row>
        <row r="224">
          <cell r="C224">
            <v>15589.224564709499</v>
          </cell>
          <cell r="M224">
            <v>755.46</v>
          </cell>
          <cell r="O224">
            <v>0</v>
          </cell>
          <cell r="Q224">
            <v>0</v>
          </cell>
          <cell r="S224">
            <v>0</v>
          </cell>
          <cell r="U224">
            <v>1564.0100000000002</v>
          </cell>
          <cell r="X224">
            <v>0</v>
          </cell>
          <cell r="Z224">
            <v>0</v>
          </cell>
          <cell r="AB224">
            <v>0</v>
          </cell>
          <cell r="AD224">
            <v>0</v>
          </cell>
          <cell r="AF224">
            <v>0</v>
          </cell>
        </row>
        <row r="225">
          <cell r="C225">
            <v>30985.648726791103</v>
          </cell>
          <cell r="M225">
            <v>0</v>
          </cell>
          <cell r="O225">
            <v>0</v>
          </cell>
          <cell r="Q225">
            <v>62420.91</v>
          </cell>
          <cell r="S225">
            <v>0</v>
          </cell>
          <cell r="U225">
            <v>11673.279999999997</v>
          </cell>
          <cell r="X225">
            <v>0</v>
          </cell>
          <cell r="Z225">
            <v>0</v>
          </cell>
          <cell r="AB225">
            <v>0</v>
          </cell>
          <cell r="AD225">
            <v>0</v>
          </cell>
          <cell r="AF225">
            <v>0</v>
          </cell>
        </row>
        <row r="226">
          <cell r="C226">
            <v>17032.780442399999</v>
          </cell>
          <cell r="M226">
            <v>0</v>
          </cell>
          <cell r="O226">
            <v>0</v>
          </cell>
          <cell r="Q226">
            <v>0</v>
          </cell>
          <cell r="S226">
            <v>0</v>
          </cell>
          <cell r="U226">
            <v>216.72000000000116</v>
          </cell>
          <cell r="X226">
            <v>5115.1899999999996</v>
          </cell>
          <cell r="Z226">
            <v>0</v>
          </cell>
          <cell r="AB226">
            <v>0</v>
          </cell>
          <cell r="AD226">
            <v>17536.03</v>
          </cell>
          <cell r="AF226">
            <v>0</v>
          </cell>
        </row>
        <row r="227">
          <cell r="C227">
            <v>8453.2059678559999</v>
          </cell>
          <cell r="M227">
            <v>0</v>
          </cell>
          <cell r="O227">
            <v>4760.8200000000006</v>
          </cell>
          <cell r="Q227">
            <v>0</v>
          </cell>
          <cell r="S227">
            <v>0</v>
          </cell>
          <cell r="U227">
            <v>897.0499999999995</v>
          </cell>
          <cell r="X227">
            <v>4367.84</v>
          </cell>
          <cell r="Z227">
            <v>0</v>
          </cell>
          <cell r="AB227">
            <v>0</v>
          </cell>
          <cell r="AD227">
            <v>0</v>
          </cell>
          <cell r="AF227">
            <v>0</v>
          </cell>
        </row>
        <row r="228">
          <cell r="C228">
            <v>8818.2609281164005</v>
          </cell>
          <cell r="M228">
            <v>0</v>
          </cell>
          <cell r="O228">
            <v>0</v>
          </cell>
          <cell r="Q228">
            <v>0</v>
          </cell>
          <cell r="S228">
            <v>0</v>
          </cell>
          <cell r="U228">
            <v>1299.0200000000007</v>
          </cell>
          <cell r="X228">
            <v>5109.25</v>
          </cell>
          <cell r="Z228">
            <v>0</v>
          </cell>
          <cell r="AB228">
            <v>0</v>
          </cell>
          <cell r="AD228">
            <v>0</v>
          </cell>
          <cell r="AF228">
            <v>0</v>
          </cell>
        </row>
        <row r="229">
          <cell r="C229">
            <v>23125.020437065799</v>
          </cell>
          <cell r="M229">
            <v>0</v>
          </cell>
          <cell r="O229">
            <v>0</v>
          </cell>
          <cell r="Q229">
            <v>0</v>
          </cell>
          <cell r="S229">
            <v>0</v>
          </cell>
          <cell r="U229">
            <v>1725.7099999999982</v>
          </cell>
          <cell r="X229">
            <v>7133.72</v>
          </cell>
          <cell r="Z229">
            <v>0</v>
          </cell>
          <cell r="AB229">
            <v>0</v>
          </cell>
          <cell r="AD229">
            <v>0</v>
          </cell>
          <cell r="AF229">
            <v>0</v>
          </cell>
        </row>
        <row r="230">
          <cell r="C230">
            <v>18853.660507439999</v>
          </cell>
          <cell r="M230">
            <v>205.67000000000002</v>
          </cell>
          <cell r="O230">
            <v>0</v>
          </cell>
          <cell r="Q230">
            <v>0</v>
          </cell>
          <cell r="S230">
            <v>0</v>
          </cell>
          <cell r="U230">
            <v>281.87999999999738</v>
          </cell>
          <cell r="X230">
            <v>11211.13</v>
          </cell>
          <cell r="Z230">
            <v>0</v>
          </cell>
          <cell r="AB230">
            <v>0</v>
          </cell>
          <cell r="AD230">
            <v>18075.97</v>
          </cell>
          <cell r="AF230">
            <v>0</v>
          </cell>
        </row>
        <row r="231">
          <cell r="C231">
            <v>10777.306082989999</v>
          </cell>
          <cell r="M231">
            <v>219.52</v>
          </cell>
          <cell r="O231">
            <v>944.36</v>
          </cell>
          <cell r="Q231">
            <v>0</v>
          </cell>
          <cell r="S231">
            <v>0</v>
          </cell>
          <cell r="U231">
            <v>863.01999999999816</v>
          </cell>
          <cell r="X231">
            <v>0</v>
          </cell>
          <cell r="Z231">
            <v>0</v>
          </cell>
          <cell r="AB231">
            <v>0</v>
          </cell>
          <cell r="AD231">
            <v>9536.49</v>
          </cell>
          <cell r="AF231">
            <v>0</v>
          </cell>
        </row>
        <row r="232">
          <cell r="C232">
            <v>16191.736885345201</v>
          </cell>
          <cell r="M232">
            <v>0</v>
          </cell>
          <cell r="O232">
            <v>0</v>
          </cell>
          <cell r="Q232">
            <v>0</v>
          </cell>
          <cell r="S232">
            <v>0</v>
          </cell>
          <cell r="U232">
            <v>4312</v>
          </cell>
          <cell r="X232">
            <v>0</v>
          </cell>
          <cell r="Z232">
            <v>0</v>
          </cell>
          <cell r="AB232">
            <v>0</v>
          </cell>
          <cell r="AD232">
            <v>0</v>
          </cell>
          <cell r="AF232">
            <v>0</v>
          </cell>
        </row>
        <row r="233">
          <cell r="C233">
            <v>12662.8029777068</v>
          </cell>
          <cell r="M233">
            <v>524.22</v>
          </cell>
          <cell r="O233">
            <v>0</v>
          </cell>
          <cell r="Q233">
            <v>0</v>
          </cell>
          <cell r="S233">
            <v>0</v>
          </cell>
          <cell r="U233">
            <v>257.71000000000004</v>
          </cell>
          <cell r="X233">
            <v>0</v>
          </cell>
          <cell r="Z233">
            <v>0</v>
          </cell>
          <cell r="AB233">
            <v>0</v>
          </cell>
          <cell r="AD233">
            <v>0</v>
          </cell>
          <cell r="AF233">
            <v>0</v>
          </cell>
        </row>
        <row r="234">
          <cell r="C234">
            <v>18207.091426704999</v>
          </cell>
          <cell r="M234">
            <v>1174.03</v>
          </cell>
          <cell r="O234">
            <v>0</v>
          </cell>
          <cell r="Q234">
            <v>0</v>
          </cell>
          <cell r="S234">
            <v>0</v>
          </cell>
          <cell r="U234">
            <v>892.1700000000003</v>
          </cell>
          <cell r="X234">
            <v>0</v>
          </cell>
          <cell r="Z234">
            <v>1318.65</v>
          </cell>
          <cell r="AB234">
            <v>0</v>
          </cell>
          <cell r="AD234">
            <v>0</v>
          </cell>
          <cell r="AF234">
            <v>0</v>
          </cell>
        </row>
        <row r="235">
          <cell r="C235">
            <v>11720.806466431401</v>
          </cell>
          <cell r="M235">
            <v>0</v>
          </cell>
          <cell r="O235">
            <v>0</v>
          </cell>
          <cell r="Q235">
            <v>0</v>
          </cell>
          <cell r="S235">
            <v>0</v>
          </cell>
          <cell r="U235">
            <v>165.34000000000003</v>
          </cell>
          <cell r="X235">
            <v>0</v>
          </cell>
          <cell r="Z235">
            <v>0</v>
          </cell>
          <cell r="AB235">
            <v>0</v>
          </cell>
          <cell r="AD235">
            <v>0</v>
          </cell>
          <cell r="AF235">
            <v>0</v>
          </cell>
        </row>
        <row r="236">
          <cell r="C236">
            <v>12398.257279827199</v>
          </cell>
          <cell r="M236">
            <v>0</v>
          </cell>
          <cell r="O236">
            <v>0</v>
          </cell>
          <cell r="Q236">
            <v>0</v>
          </cell>
          <cell r="S236">
            <v>0</v>
          </cell>
          <cell r="U236">
            <v>167.46000000000276</v>
          </cell>
          <cell r="X236">
            <v>0</v>
          </cell>
          <cell r="Z236">
            <v>0</v>
          </cell>
          <cell r="AB236">
            <v>0</v>
          </cell>
          <cell r="AD236">
            <v>13781.24</v>
          </cell>
          <cell r="AF236">
            <v>0</v>
          </cell>
        </row>
        <row r="237">
          <cell r="C237">
            <v>27847.992331302397</v>
          </cell>
          <cell r="M237">
            <v>0</v>
          </cell>
          <cell r="O237">
            <v>0</v>
          </cell>
          <cell r="Q237">
            <v>0</v>
          </cell>
          <cell r="S237">
            <v>0</v>
          </cell>
          <cell r="U237">
            <v>2119.6199999999985</v>
          </cell>
          <cell r="X237">
            <v>0</v>
          </cell>
          <cell r="Z237">
            <v>0</v>
          </cell>
          <cell r="AB237">
            <v>0</v>
          </cell>
          <cell r="AD237">
            <v>21127.94</v>
          </cell>
          <cell r="AF237">
            <v>0</v>
          </cell>
        </row>
        <row r="238">
          <cell r="C238">
            <v>14613.276373043198</v>
          </cell>
          <cell r="M238">
            <v>0</v>
          </cell>
          <cell r="O238">
            <v>0</v>
          </cell>
          <cell r="Q238">
            <v>0</v>
          </cell>
          <cell r="S238">
            <v>0</v>
          </cell>
          <cell r="U238">
            <v>980.28999999999974</v>
          </cell>
          <cell r="X238">
            <v>0</v>
          </cell>
          <cell r="Z238">
            <v>0</v>
          </cell>
          <cell r="AB238">
            <v>0</v>
          </cell>
          <cell r="AD238">
            <v>1195.9100000000001</v>
          </cell>
          <cell r="AF238">
            <v>0</v>
          </cell>
        </row>
        <row r="239">
          <cell r="C239">
            <v>13816.646591174002</v>
          </cell>
          <cell r="M239">
            <v>0</v>
          </cell>
          <cell r="O239">
            <v>0</v>
          </cell>
          <cell r="Q239">
            <v>0</v>
          </cell>
          <cell r="S239">
            <v>0</v>
          </cell>
          <cell r="U239">
            <v>1560.19</v>
          </cell>
          <cell r="X239">
            <v>0</v>
          </cell>
          <cell r="Z239">
            <v>0</v>
          </cell>
          <cell r="AB239">
            <v>0</v>
          </cell>
          <cell r="AD239">
            <v>0</v>
          </cell>
          <cell r="AF239">
            <v>0</v>
          </cell>
        </row>
        <row r="240">
          <cell r="C240">
            <v>9907.6303438359992</v>
          </cell>
          <cell r="M240">
            <v>0</v>
          </cell>
          <cell r="O240">
            <v>0</v>
          </cell>
          <cell r="Q240">
            <v>0</v>
          </cell>
          <cell r="S240">
            <v>0</v>
          </cell>
          <cell r="U240">
            <v>448.24000000000012</v>
          </cell>
          <cell r="X240">
            <v>3237.54</v>
          </cell>
          <cell r="Z240">
            <v>0</v>
          </cell>
          <cell r="AB240">
            <v>0</v>
          </cell>
          <cell r="AD240">
            <v>0</v>
          </cell>
          <cell r="AF240">
            <v>0</v>
          </cell>
        </row>
        <row r="241">
          <cell r="C241">
            <v>13734.152649543399</v>
          </cell>
          <cell r="M241">
            <v>0</v>
          </cell>
          <cell r="O241">
            <v>852.22</v>
          </cell>
          <cell r="Q241">
            <v>0</v>
          </cell>
          <cell r="S241">
            <v>0</v>
          </cell>
          <cell r="U241">
            <v>191.79999999999995</v>
          </cell>
          <cell r="X241">
            <v>0</v>
          </cell>
          <cell r="Z241">
            <v>0</v>
          </cell>
          <cell r="AB241">
            <v>0</v>
          </cell>
          <cell r="AD241">
            <v>0</v>
          </cell>
          <cell r="AF241">
            <v>0</v>
          </cell>
        </row>
        <row r="242">
          <cell r="C242">
            <v>6635.1117808742001</v>
          </cell>
          <cell r="M242">
            <v>0</v>
          </cell>
          <cell r="O242">
            <v>0</v>
          </cell>
          <cell r="Q242">
            <v>0</v>
          </cell>
          <cell r="S242">
            <v>0</v>
          </cell>
          <cell r="U242">
            <v>251.11</v>
          </cell>
          <cell r="X242">
            <v>0</v>
          </cell>
          <cell r="Z242">
            <v>0</v>
          </cell>
          <cell r="AB242">
            <v>0</v>
          </cell>
          <cell r="AD242">
            <v>0</v>
          </cell>
          <cell r="AF242">
            <v>0</v>
          </cell>
        </row>
        <row r="243">
          <cell r="C243">
            <v>13856.343461304001</v>
          </cell>
          <cell r="M243">
            <v>0</v>
          </cell>
          <cell r="O243">
            <v>0</v>
          </cell>
          <cell r="Q243">
            <v>0</v>
          </cell>
          <cell r="S243">
            <v>0</v>
          </cell>
          <cell r="U243">
            <v>277.20000000000022</v>
          </cell>
          <cell r="X243">
            <v>2039.4</v>
          </cell>
          <cell r="Z243">
            <v>0</v>
          </cell>
          <cell r="AB243">
            <v>0</v>
          </cell>
          <cell r="AD243">
            <v>0</v>
          </cell>
          <cell r="AF243">
            <v>0</v>
          </cell>
        </row>
        <row r="244">
          <cell r="C244">
            <v>13588.340579371201</v>
          </cell>
          <cell r="M244">
            <v>0</v>
          </cell>
          <cell r="O244">
            <v>0</v>
          </cell>
          <cell r="Q244">
            <v>0</v>
          </cell>
          <cell r="S244">
            <v>0</v>
          </cell>
          <cell r="U244">
            <v>320.12</v>
          </cell>
          <cell r="X244">
            <v>0</v>
          </cell>
          <cell r="Z244">
            <v>0</v>
          </cell>
          <cell r="AB244">
            <v>0</v>
          </cell>
          <cell r="AD244">
            <v>0</v>
          </cell>
          <cell r="AF244">
            <v>0</v>
          </cell>
        </row>
        <row r="245">
          <cell r="C245">
            <v>10908.436770235799</v>
          </cell>
          <cell r="M245">
            <v>400.46000000000004</v>
          </cell>
          <cell r="O245">
            <v>0</v>
          </cell>
          <cell r="Q245">
            <v>0</v>
          </cell>
          <cell r="S245">
            <v>0</v>
          </cell>
          <cell r="U245">
            <v>5692.2699999999986</v>
          </cell>
          <cell r="X245">
            <v>0</v>
          </cell>
          <cell r="Z245">
            <v>0</v>
          </cell>
          <cell r="AB245">
            <v>0</v>
          </cell>
          <cell r="AD245">
            <v>0</v>
          </cell>
          <cell r="AF245">
            <v>0</v>
          </cell>
        </row>
        <row r="246">
          <cell r="C246">
            <v>11077.900168047501</v>
          </cell>
          <cell r="M246">
            <v>3485.09</v>
          </cell>
          <cell r="O246">
            <v>0</v>
          </cell>
          <cell r="Q246">
            <v>0</v>
          </cell>
          <cell r="S246">
            <v>0</v>
          </cell>
          <cell r="U246">
            <v>398.13</v>
          </cell>
          <cell r="X246">
            <v>0</v>
          </cell>
          <cell r="Z246">
            <v>0</v>
          </cell>
          <cell r="AB246">
            <v>0</v>
          </cell>
          <cell r="AD246">
            <v>0</v>
          </cell>
          <cell r="AF246">
            <v>0</v>
          </cell>
        </row>
        <row r="247">
          <cell r="C247">
            <v>11844.1556739848</v>
          </cell>
          <cell r="M247">
            <v>0</v>
          </cell>
          <cell r="O247">
            <v>0</v>
          </cell>
          <cell r="Q247">
            <v>34185.839999999997</v>
          </cell>
          <cell r="S247">
            <v>0</v>
          </cell>
          <cell r="U247">
            <v>2127.96</v>
          </cell>
          <cell r="X247">
            <v>0</v>
          </cell>
          <cell r="Z247">
            <v>0</v>
          </cell>
          <cell r="AB247">
            <v>0</v>
          </cell>
          <cell r="AD247">
            <v>0</v>
          </cell>
          <cell r="AF247">
            <v>0</v>
          </cell>
        </row>
        <row r="248">
          <cell r="C248">
            <v>5321.4571765671999</v>
          </cell>
          <cell r="M248">
            <v>969.43000000000006</v>
          </cell>
          <cell r="O248">
            <v>0</v>
          </cell>
          <cell r="Q248">
            <v>0</v>
          </cell>
          <cell r="S248">
            <v>0</v>
          </cell>
          <cell r="U248">
            <v>1291.8000000000011</v>
          </cell>
          <cell r="X248">
            <v>4427.21</v>
          </cell>
          <cell r="Z248">
            <v>0</v>
          </cell>
          <cell r="AB248">
            <v>0</v>
          </cell>
          <cell r="AD248">
            <v>1304.01</v>
          </cell>
          <cell r="AF248">
            <v>0</v>
          </cell>
        </row>
        <row r="249">
          <cell r="C249">
            <v>9870.5170318132004</v>
          </cell>
          <cell r="M249">
            <v>1180.0500000000002</v>
          </cell>
          <cell r="O249">
            <v>0</v>
          </cell>
          <cell r="Q249">
            <v>0</v>
          </cell>
          <cell r="S249">
            <v>0</v>
          </cell>
          <cell r="U249">
            <v>2297.2399999999998</v>
          </cell>
          <cell r="X249">
            <v>7393.08</v>
          </cell>
          <cell r="Z249">
            <v>0</v>
          </cell>
          <cell r="AB249">
            <v>0</v>
          </cell>
          <cell r="AD249">
            <v>1295.8</v>
          </cell>
          <cell r="AF249">
            <v>0</v>
          </cell>
        </row>
        <row r="250">
          <cell r="C250">
            <v>22014.766837258001</v>
          </cell>
          <cell r="M250">
            <v>0</v>
          </cell>
          <cell r="O250">
            <v>0</v>
          </cell>
          <cell r="Q250">
            <v>0</v>
          </cell>
          <cell r="S250">
            <v>0</v>
          </cell>
          <cell r="U250">
            <v>1068</v>
          </cell>
          <cell r="X250">
            <v>0</v>
          </cell>
          <cell r="Z250">
            <v>0</v>
          </cell>
          <cell r="AB250">
            <v>0</v>
          </cell>
          <cell r="AD250">
            <v>0</v>
          </cell>
          <cell r="AF250">
            <v>0</v>
          </cell>
        </row>
        <row r="251">
          <cell r="C251">
            <v>9312.158925631602</v>
          </cell>
          <cell r="M251">
            <v>0</v>
          </cell>
          <cell r="O251">
            <v>0</v>
          </cell>
          <cell r="Q251">
            <v>0</v>
          </cell>
          <cell r="S251">
            <v>0</v>
          </cell>
          <cell r="U251">
            <v>10129.449999999999</v>
          </cell>
          <cell r="X251">
            <v>0</v>
          </cell>
          <cell r="Z251">
            <v>0</v>
          </cell>
          <cell r="AB251">
            <v>0</v>
          </cell>
          <cell r="AD251">
            <v>0</v>
          </cell>
          <cell r="AF251">
            <v>0</v>
          </cell>
        </row>
        <row r="252">
          <cell r="C252">
            <v>26063.283593369302</v>
          </cell>
          <cell r="M252">
            <v>0</v>
          </cell>
          <cell r="O252">
            <v>8476.84</v>
          </cell>
          <cell r="Q252">
            <v>0</v>
          </cell>
          <cell r="S252">
            <v>0</v>
          </cell>
          <cell r="U252">
            <v>4353.1200000000017</v>
          </cell>
          <cell r="X252">
            <v>0</v>
          </cell>
          <cell r="Z252">
            <v>0</v>
          </cell>
          <cell r="AB252">
            <v>0</v>
          </cell>
          <cell r="AD252">
            <v>0</v>
          </cell>
          <cell r="AF252">
            <v>0</v>
          </cell>
        </row>
        <row r="253">
          <cell r="C253">
            <v>6832.6512197148004</v>
          </cell>
          <cell r="M253">
            <v>0</v>
          </cell>
          <cell r="O253">
            <v>0</v>
          </cell>
          <cell r="Q253">
            <v>0</v>
          </cell>
          <cell r="S253">
            <v>0</v>
          </cell>
          <cell r="U253">
            <v>136.54000000000019</v>
          </cell>
          <cell r="X253">
            <v>0</v>
          </cell>
          <cell r="Z253">
            <v>1124.3499999999999</v>
          </cell>
          <cell r="AB253">
            <v>0</v>
          </cell>
          <cell r="AD253">
            <v>0</v>
          </cell>
          <cell r="AF253">
            <v>0</v>
          </cell>
        </row>
        <row r="254">
          <cell r="C254">
            <v>12640.958455492</v>
          </cell>
          <cell r="M254">
            <v>0</v>
          </cell>
          <cell r="O254">
            <v>2865.54</v>
          </cell>
          <cell r="Q254">
            <v>0</v>
          </cell>
          <cell r="S254">
            <v>0</v>
          </cell>
          <cell r="U254">
            <v>661.06000000000051</v>
          </cell>
          <cell r="X254">
            <v>0</v>
          </cell>
          <cell r="Z254">
            <v>2600.1799999999998</v>
          </cell>
          <cell r="AB254">
            <v>0</v>
          </cell>
          <cell r="AD254">
            <v>0</v>
          </cell>
          <cell r="AF254">
            <v>0</v>
          </cell>
        </row>
        <row r="255">
          <cell r="C255">
            <v>59.182500261199998</v>
          </cell>
          <cell r="M255">
            <v>0</v>
          </cell>
          <cell r="O255">
            <v>0</v>
          </cell>
          <cell r="Q255">
            <v>0</v>
          </cell>
          <cell r="S255">
            <v>0</v>
          </cell>
          <cell r="U255">
            <v>0</v>
          </cell>
          <cell r="X255">
            <v>0</v>
          </cell>
          <cell r="Z255">
            <v>0</v>
          </cell>
          <cell r="AB255">
            <v>0</v>
          </cell>
          <cell r="AD255">
            <v>0</v>
          </cell>
          <cell r="AF255">
            <v>0</v>
          </cell>
        </row>
        <row r="256">
          <cell r="C256">
            <v>66.300880698</v>
          </cell>
          <cell r="M256">
            <v>0</v>
          </cell>
          <cell r="O256">
            <v>0</v>
          </cell>
          <cell r="Q256">
            <v>0</v>
          </cell>
          <cell r="S256">
            <v>0</v>
          </cell>
          <cell r="U256">
            <v>0</v>
          </cell>
          <cell r="X256">
            <v>0</v>
          </cell>
          <cell r="Z256">
            <v>0</v>
          </cell>
          <cell r="AB256">
            <v>0</v>
          </cell>
          <cell r="AD256">
            <v>0</v>
          </cell>
          <cell r="AF256">
            <v>0</v>
          </cell>
        </row>
        <row r="257">
          <cell r="C257">
            <v>1373.0832126624</v>
          </cell>
          <cell r="M257">
            <v>0</v>
          </cell>
          <cell r="O257">
            <v>0</v>
          </cell>
          <cell r="Q257">
            <v>0</v>
          </cell>
          <cell r="S257">
            <v>0</v>
          </cell>
          <cell r="U257">
            <v>1672.9600000000005</v>
          </cell>
          <cell r="X257">
            <v>0</v>
          </cell>
          <cell r="Z257">
            <v>0</v>
          </cell>
          <cell r="AB257">
            <v>0</v>
          </cell>
          <cell r="AD257">
            <v>0</v>
          </cell>
          <cell r="AF257">
            <v>0</v>
          </cell>
        </row>
        <row r="258">
          <cell r="C258">
            <v>54.448672715999997</v>
          </cell>
          <cell r="M258">
            <v>0</v>
          </cell>
          <cell r="O258">
            <v>0</v>
          </cell>
          <cell r="Q258">
            <v>0</v>
          </cell>
          <cell r="S258">
            <v>0</v>
          </cell>
          <cell r="U258">
            <v>0</v>
          </cell>
          <cell r="X258">
            <v>0</v>
          </cell>
          <cell r="Z258">
            <v>0</v>
          </cell>
          <cell r="AB258">
            <v>0</v>
          </cell>
          <cell r="AD258">
            <v>0</v>
          </cell>
          <cell r="AF258">
            <v>0</v>
          </cell>
        </row>
        <row r="259">
          <cell r="C259">
            <v>61.535993984000001</v>
          </cell>
          <cell r="M259">
            <v>0</v>
          </cell>
          <cell r="O259">
            <v>0</v>
          </cell>
          <cell r="Q259">
            <v>0</v>
          </cell>
          <cell r="S259">
            <v>0</v>
          </cell>
          <cell r="U259">
            <v>0</v>
          </cell>
          <cell r="X259">
            <v>0</v>
          </cell>
          <cell r="Z259">
            <v>0</v>
          </cell>
          <cell r="AB259">
            <v>0</v>
          </cell>
          <cell r="AD259">
            <v>0</v>
          </cell>
          <cell r="AF259">
            <v>0</v>
          </cell>
        </row>
        <row r="260">
          <cell r="C260">
            <v>10576.6358790258</v>
          </cell>
          <cell r="M260">
            <v>0</v>
          </cell>
          <cell r="O260">
            <v>0</v>
          </cell>
          <cell r="Q260">
            <v>0</v>
          </cell>
          <cell r="S260">
            <v>0</v>
          </cell>
          <cell r="U260">
            <v>400.91999999999996</v>
          </cell>
          <cell r="X260">
            <v>0</v>
          </cell>
          <cell r="Z260">
            <v>0</v>
          </cell>
          <cell r="AB260">
            <v>0</v>
          </cell>
          <cell r="AD260">
            <v>0</v>
          </cell>
          <cell r="AF260">
            <v>0</v>
          </cell>
        </row>
        <row r="261">
          <cell r="C261">
            <v>0</v>
          </cell>
          <cell r="M261">
            <v>0</v>
          </cell>
          <cell r="O261">
            <v>0</v>
          </cell>
          <cell r="Q261">
            <v>0</v>
          </cell>
          <cell r="S261">
            <v>0</v>
          </cell>
          <cell r="U261">
            <v>0</v>
          </cell>
          <cell r="X261">
            <v>0</v>
          </cell>
          <cell r="Z261">
            <v>0</v>
          </cell>
          <cell r="AB261">
            <v>0</v>
          </cell>
          <cell r="AD261">
            <v>0</v>
          </cell>
          <cell r="AF261">
            <v>0</v>
          </cell>
        </row>
      </sheetData>
      <sheetData sheetId="4"/>
      <sheetData sheetId="5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P273"/>
  <sheetViews>
    <sheetView workbookViewId="0">
      <pane xSplit="1" ySplit="8" topLeftCell="B104" activePane="bottomRight" state="frozen"/>
      <selection pane="topRight" activeCell="B1" sqref="B1"/>
      <selection pane="bottomLeft" activeCell="A9" sqref="A9"/>
      <selection pane="bottomRight" activeCell="H7" sqref="H7"/>
    </sheetView>
  </sheetViews>
  <sheetFormatPr defaultRowHeight="15"/>
  <cols>
    <col min="1" max="1" width="32" style="132" customWidth="1"/>
    <col min="2" max="2" width="6.42578125" style="61" customWidth="1"/>
    <col min="3" max="3" width="6.42578125" style="61" hidden="1" customWidth="1"/>
    <col min="4" max="5" width="0" style="61" hidden="1" customWidth="1"/>
    <col min="6" max="6" width="9.140625" style="61"/>
    <col min="7" max="7" width="9.140625" style="6"/>
    <col min="8" max="9" width="9.140625" style="61"/>
    <col min="10" max="10" width="0" style="6" hidden="1" customWidth="1"/>
    <col min="11" max="13" width="9.140625" style="61"/>
    <col min="14" max="14" width="10.28515625" style="7" customWidth="1"/>
    <col min="15" max="15" width="0" style="61" hidden="1" customWidth="1"/>
    <col min="16" max="16" width="9.140625" style="61"/>
    <col min="17" max="17" width="9.140625" style="7"/>
    <col min="18" max="19" width="9.140625" style="61"/>
    <col min="20" max="20" width="0" style="7" hidden="1" customWidth="1"/>
    <col min="21" max="22" width="9.140625" style="61"/>
    <col min="23" max="23" width="9.140625" style="7"/>
    <col min="24" max="24" width="9.140625" style="61"/>
    <col min="25" max="25" width="0" style="61" hidden="1" customWidth="1"/>
    <col min="26" max="26" width="9.140625" style="7"/>
    <col min="27" max="28" width="9.140625" style="61"/>
    <col min="29" max="29" width="9.140625" style="7"/>
    <col min="30" max="30" width="0" style="61" hidden="1" customWidth="1"/>
    <col min="31" max="31" width="9.140625" style="61"/>
    <col min="32" max="32" width="9.140625" style="7"/>
    <col min="33" max="34" width="9.140625" style="61"/>
    <col min="35" max="35" width="0" style="7" hidden="1" customWidth="1"/>
    <col min="36" max="37" width="9.140625" style="61"/>
    <col min="38" max="38" width="9.140625" style="7"/>
    <col min="39" max="39" width="9.140625" style="61"/>
    <col min="40" max="40" width="0" style="61" hidden="1" customWidth="1"/>
    <col min="41" max="41" width="9.140625" style="7"/>
    <col min="42" max="43" width="9.140625" style="61"/>
    <col min="44" max="44" width="9.140625" style="7"/>
    <col min="45" max="45" width="0" style="61" hidden="1" customWidth="1"/>
    <col min="46" max="46" width="9.140625" style="61"/>
    <col min="47" max="47" width="9.140625" style="7"/>
    <col min="48" max="49" width="9.140625" style="61"/>
    <col min="50" max="50" width="0" style="7" hidden="1" customWidth="1"/>
    <col min="51" max="52" width="9.140625" style="61"/>
    <col min="53" max="53" width="9.140625" style="7"/>
    <col min="54" max="54" width="9.140625" style="6"/>
    <col min="55" max="55" width="0" style="61" hidden="1" customWidth="1"/>
    <col min="56" max="56" width="9.140625" style="7"/>
    <col min="57" max="59" width="9.140625" style="61"/>
    <col min="60" max="60" width="0" style="61" hidden="1" customWidth="1"/>
    <col min="61" max="64" width="9.140625" style="61"/>
    <col min="65" max="65" width="0" style="61" hidden="1" customWidth="1"/>
    <col min="66" max="69" width="9.140625" style="61"/>
    <col min="70" max="70" width="0" style="61" hidden="1" customWidth="1"/>
    <col min="71" max="74" width="9.140625" style="61"/>
    <col min="75" max="75" width="0" style="61" hidden="1" customWidth="1"/>
    <col min="76" max="79" width="9.140625" style="61"/>
    <col min="80" max="80" width="0" style="61" hidden="1" customWidth="1"/>
    <col min="81" max="84" width="9.140625" style="61"/>
    <col min="85" max="85" width="0" style="61" hidden="1" customWidth="1"/>
    <col min="86" max="86" width="10.42578125" style="61" customWidth="1"/>
    <col min="87" max="87" width="10.7109375" style="61" customWidth="1"/>
    <col min="88" max="88" width="9.140625" style="61"/>
    <col min="89" max="89" width="10.140625" style="61" customWidth="1"/>
    <col min="90" max="90" width="0" style="61" hidden="1" customWidth="1"/>
    <col min="91" max="91" width="9.140625" style="61"/>
    <col min="92" max="92" width="10.5703125" style="62" bestFit="1" customWidth="1"/>
    <col min="93" max="93" width="9.140625" style="62" hidden="1" customWidth="1"/>
    <col min="94" max="94" width="10.7109375" style="7" customWidth="1"/>
    <col min="95" max="16384" width="9.140625" style="62"/>
  </cols>
  <sheetData>
    <row r="1" spans="1:94" s="173" customFormat="1" ht="21">
      <c r="A1" s="168" t="s">
        <v>0</v>
      </c>
      <c r="B1" s="169"/>
      <c r="C1" s="169"/>
      <c r="D1" s="169"/>
      <c r="E1" s="169"/>
      <c r="F1" s="170"/>
      <c r="G1" s="171"/>
      <c r="H1" s="171"/>
      <c r="I1" s="171"/>
      <c r="J1" s="170"/>
      <c r="K1" s="170"/>
      <c r="L1" s="171"/>
      <c r="M1" s="171"/>
      <c r="N1" s="171"/>
      <c r="O1" s="170"/>
      <c r="P1" s="170"/>
      <c r="Q1" s="170"/>
      <c r="R1" s="170"/>
      <c r="S1" s="170"/>
      <c r="T1" s="172"/>
      <c r="U1" s="170"/>
      <c r="V1" s="170"/>
      <c r="W1" s="170"/>
      <c r="X1" s="170"/>
      <c r="Y1" s="172"/>
      <c r="Z1" s="170"/>
      <c r="AA1" s="170"/>
      <c r="AB1" s="170"/>
      <c r="AC1" s="170"/>
      <c r="AD1" s="172"/>
      <c r="AE1" s="170"/>
      <c r="AF1" s="170"/>
      <c r="AG1" s="170"/>
      <c r="AH1" s="170"/>
      <c r="AI1" s="172"/>
      <c r="AJ1" s="170"/>
      <c r="AK1" s="170"/>
      <c r="AL1" s="170"/>
      <c r="AM1" s="170"/>
      <c r="AN1" s="172"/>
      <c r="AO1" s="170"/>
      <c r="AP1" s="170"/>
      <c r="AQ1" s="170"/>
      <c r="AR1" s="170"/>
      <c r="AS1" s="172"/>
      <c r="AT1" s="170"/>
      <c r="AU1" s="170"/>
      <c r="AV1" s="170"/>
      <c r="AW1" s="170"/>
      <c r="AX1" s="172"/>
      <c r="AY1" s="170"/>
      <c r="AZ1" s="170"/>
      <c r="BA1" s="170"/>
      <c r="BB1" s="170"/>
      <c r="BC1" s="172"/>
      <c r="BD1" s="170"/>
      <c r="BE1" s="170"/>
      <c r="BF1" s="170"/>
      <c r="BG1" s="170"/>
      <c r="BH1" s="172"/>
      <c r="BI1" s="170"/>
      <c r="BJ1" s="170"/>
      <c r="BK1" s="170"/>
      <c r="BL1" s="170"/>
      <c r="BM1" s="172"/>
      <c r="BN1" s="170"/>
      <c r="BO1" s="170"/>
      <c r="BP1" s="170"/>
      <c r="BQ1" s="170"/>
      <c r="BR1" s="172"/>
      <c r="BS1" s="170"/>
      <c r="BT1" s="170"/>
      <c r="BU1" s="170"/>
      <c r="BV1" s="170"/>
      <c r="BW1" s="172"/>
      <c r="BX1" s="170"/>
      <c r="BY1" s="170"/>
      <c r="BZ1" s="170"/>
      <c r="CA1" s="170"/>
      <c r="CB1" s="172"/>
      <c r="CC1" s="170"/>
      <c r="CD1" s="170"/>
      <c r="CE1" s="170"/>
      <c r="CF1" s="170"/>
      <c r="CG1" s="172"/>
      <c r="CH1" s="171"/>
      <c r="CI1" s="170"/>
      <c r="CJ1" s="170"/>
      <c r="CK1" s="170"/>
      <c r="CL1" s="172"/>
      <c r="CM1" s="170"/>
      <c r="CP1" s="172"/>
    </row>
    <row r="2" spans="1:94" ht="9" customHeight="1">
      <c r="H2" s="6"/>
      <c r="I2" s="6"/>
      <c r="J2" s="61"/>
      <c r="L2" s="6"/>
      <c r="M2" s="6"/>
      <c r="N2" s="6"/>
      <c r="Q2" s="61"/>
      <c r="W2" s="61"/>
      <c r="Y2" s="7"/>
      <c r="Z2" s="61"/>
      <c r="AC2" s="61"/>
      <c r="AD2" s="7"/>
      <c r="AF2" s="61"/>
      <c r="AL2" s="61"/>
      <c r="AN2" s="7"/>
      <c r="AO2" s="61"/>
      <c r="AR2" s="61"/>
      <c r="AS2" s="7"/>
      <c r="AU2" s="61"/>
      <c r="BA2" s="61"/>
      <c r="BB2" s="61"/>
      <c r="BC2" s="7"/>
      <c r="BD2" s="61"/>
      <c r="BH2" s="7"/>
      <c r="BM2" s="7"/>
      <c r="BR2" s="7"/>
      <c r="BW2" s="7"/>
      <c r="CB2" s="7"/>
      <c r="CG2" s="7"/>
      <c r="CH2" s="6"/>
      <c r="CL2" s="7"/>
    </row>
    <row r="3" spans="1:94" ht="18.75">
      <c r="A3" s="167" t="s">
        <v>352</v>
      </c>
    </row>
    <row r="4" spans="1:94">
      <c r="H4" s="6"/>
      <c r="I4" s="6"/>
      <c r="J4" s="61"/>
      <c r="L4" s="6"/>
      <c r="M4" s="6"/>
      <c r="N4" s="6"/>
      <c r="Q4" s="61"/>
      <c r="W4" s="61"/>
      <c r="Y4" s="7"/>
      <c r="Z4" s="61"/>
      <c r="AC4" s="61"/>
      <c r="AD4" s="7"/>
      <c r="AF4" s="61"/>
      <c r="AL4" s="61"/>
      <c r="AN4" s="7"/>
      <c r="AO4" s="61"/>
      <c r="AR4" s="61"/>
      <c r="AS4" s="7"/>
      <c r="AU4" s="61"/>
      <c r="BA4" s="61"/>
      <c r="BB4" s="61"/>
      <c r="BC4" s="7"/>
      <c r="BD4" s="61"/>
      <c r="BH4" s="7"/>
      <c r="BM4" s="7"/>
      <c r="BR4" s="7"/>
      <c r="BW4" s="7"/>
      <c r="CB4" s="7"/>
      <c r="CG4" s="7"/>
      <c r="CH4" s="6"/>
      <c r="CL4" s="7"/>
    </row>
    <row r="5" spans="1:94" ht="15.75" thickBot="1">
      <c r="A5" s="133"/>
      <c r="B5" s="63"/>
      <c r="C5" s="63"/>
      <c r="D5" s="63"/>
      <c r="E5" s="63"/>
      <c r="F5" s="63"/>
      <c r="H5" s="6"/>
      <c r="I5" s="6"/>
      <c r="J5" s="61"/>
      <c r="L5" s="6"/>
      <c r="M5" s="6"/>
      <c r="N5" s="6"/>
      <c r="Q5" s="61"/>
      <c r="W5" s="61"/>
      <c r="Y5" s="7"/>
      <c r="Z5" s="61"/>
      <c r="AC5" s="61"/>
      <c r="AD5" s="7"/>
      <c r="AF5" s="61"/>
      <c r="AL5" s="61"/>
      <c r="AN5" s="7"/>
      <c r="AO5" s="61"/>
      <c r="AR5" s="61"/>
      <c r="AS5" s="7"/>
      <c r="AU5" s="61"/>
      <c r="BA5" s="61"/>
      <c r="BB5" s="61"/>
      <c r="BC5" s="7"/>
      <c r="BD5" s="61"/>
      <c r="BH5" s="7"/>
      <c r="BM5" s="7"/>
      <c r="BR5" s="7"/>
      <c r="BW5" s="7"/>
      <c r="CB5" s="7"/>
      <c r="CG5" s="7"/>
      <c r="CH5" s="6"/>
      <c r="CL5" s="7"/>
    </row>
    <row r="6" spans="1:94" s="66" customFormat="1" ht="60.75" customHeight="1" thickBot="1">
      <c r="A6" s="134" t="s">
        <v>316</v>
      </c>
      <c r="B6" s="188" t="s">
        <v>350</v>
      </c>
      <c r="C6" s="190" t="s">
        <v>347</v>
      </c>
      <c r="D6" s="192" t="s">
        <v>317</v>
      </c>
      <c r="E6" s="65"/>
      <c r="F6" s="174" t="s">
        <v>318</v>
      </c>
      <c r="G6" s="175"/>
      <c r="H6" s="175"/>
      <c r="I6" s="175"/>
      <c r="J6" s="176"/>
      <c r="K6" s="174" t="s">
        <v>319</v>
      </c>
      <c r="L6" s="175"/>
      <c r="M6" s="175"/>
      <c r="N6" s="175"/>
      <c r="O6" s="176"/>
      <c r="P6" s="174" t="s">
        <v>320</v>
      </c>
      <c r="Q6" s="175"/>
      <c r="R6" s="175"/>
      <c r="S6" s="175"/>
      <c r="T6" s="176"/>
      <c r="U6" s="174" t="s">
        <v>321</v>
      </c>
      <c r="V6" s="175"/>
      <c r="W6" s="175"/>
      <c r="X6" s="175"/>
      <c r="Y6" s="176"/>
      <c r="Z6" s="174" t="s">
        <v>322</v>
      </c>
      <c r="AA6" s="175"/>
      <c r="AB6" s="175"/>
      <c r="AC6" s="175"/>
      <c r="AD6" s="176"/>
      <c r="AE6" s="174" t="s">
        <v>323</v>
      </c>
      <c r="AF6" s="175"/>
      <c r="AG6" s="175"/>
      <c r="AH6" s="175"/>
      <c r="AI6" s="176"/>
      <c r="AJ6" s="174" t="s">
        <v>324</v>
      </c>
      <c r="AK6" s="175"/>
      <c r="AL6" s="175"/>
      <c r="AM6" s="175"/>
      <c r="AN6" s="176"/>
      <c r="AO6" s="174" t="s">
        <v>325</v>
      </c>
      <c r="AP6" s="175"/>
      <c r="AQ6" s="175"/>
      <c r="AR6" s="175"/>
      <c r="AS6" s="176"/>
      <c r="AT6" s="174" t="s">
        <v>326</v>
      </c>
      <c r="AU6" s="175"/>
      <c r="AV6" s="175"/>
      <c r="AW6" s="175"/>
      <c r="AX6" s="175"/>
      <c r="AY6" s="174" t="s">
        <v>327</v>
      </c>
      <c r="AZ6" s="175"/>
      <c r="BA6" s="175"/>
      <c r="BB6" s="175"/>
      <c r="BC6" s="176"/>
      <c r="BD6" s="174" t="s">
        <v>348</v>
      </c>
      <c r="BE6" s="175"/>
      <c r="BF6" s="175"/>
      <c r="BG6" s="175"/>
      <c r="BH6" s="176"/>
      <c r="BI6" s="174" t="s">
        <v>328</v>
      </c>
      <c r="BJ6" s="175"/>
      <c r="BK6" s="175"/>
      <c r="BL6" s="175"/>
      <c r="BM6" s="176"/>
      <c r="BN6" s="174" t="s">
        <v>329</v>
      </c>
      <c r="BO6" s="175"/>
      <c r="BP6" s="175"/>
      <c r="BQ6" s="175"/>
      <c r="BR6" s="175"/>
      <c r="BS6" s="174" t="s">
        <v>330</v>
      </c>
      <c r="BT6" s="175"/>
      <c r="BU6" s="175"/>
      <c r="BV6" s="175"/>
      <c r="BW6" s="176"/>
      <c r="BX6" s="174" t="s">
        <v>331</v>
      </c>
      <c r="BY6" s="175"/>
      <c r="BZ6" s="175"/>
      <c r="CA6" s="175"/>
      <c r="CB6" s="175"/>
      <c r="CC6" s="174" t="s">
        <v>332</v>
      </c>
      <c r="CD6" s="175"/>
      <c r="CE6" s="175"/>
      <c r="CF6" s="175"/>
      <c r="CG6" s="176"/>
      <c r="CH6" s="177" t="s">
        <v>342</v>
      </c>
      <c r="CI6" s="178"/>
      <c r="CJ6" s="179"/>
      <c r="CK6" s="179"/>
      <c r="CL6" s="179"/>
      <c r="CM6" s="184" t="s">
        <v>345</v>
      </c>
      <c r="CN6" s="180" t="s">
        <v>344</v>
      </c>
      <c r="CO6" s="186" t="s">
        <v>349</v>
      </c>
      <c r="CP6" s="182" t="s">
        <v>343</v>
      </c>
    </row>
    <row r="7" spans="1:94" ht="45.75" thickBot="1">
      <c r="A7" s="135" t="s">
        <v>2</v>
      </c>
      <c r="B7" s="189"/>
      <c r="C7" s="191"/>
      <c r="D7" s="193"/>
      <c r="E7" s="67"/>
      <c r="F7" s="68" t="s">
        <v>333</v>
      </c>
      <c r="G7" s="69" t="s">
        <v>334</v>
      </c>
      <c r="H7" s="70" t="s">
        <v>335</v>
      </c>
      <c r="I7" s="70" t="s">
        <v>336</v>
      </c>
      <c r="J7" s="71" t="s">
        <v>16</v>
      </c>
      <c r="K7" s="68" t="s">
        <v>333</v>
      </c>
      <c r="L7" s="69" t="s">
        <v>334</v>
      </c>
      <c r="M7" s="70" t="s">
        <v>335</v>
      </c>
      <c r="N7" s="70" t="s">
        <v>336</v>
      </c>
      <c r="O7" s="71" t="s">
        <v>16</v>
      </c>
      <c r="P7" s="68" t="s">
        <v>333</v>
      </c>
      <c r="Q7" s="69" t="s">
        <v>334</v>
      </c>
      <c r="R7" s="70" t="s">
        <v>335</v>
      </c>
      <c r="S7" s="70" t="s">
        <v>336</v>
      </c>
      <c r="T7" s="71" t="s">
        <v>16</v>
      </c>
      <c r="U7" s="68" t="s">
        <v>333</v>
      </c>
      <c r="V7" s="69" t="s">
        <v>334</v>
      </c>
      <c r="W7" s="70" t="s">
        <v>335</v>
      </c>
      <c r="X7" s="70" t="s">
        <v>336</v>
      </c>
      <c r="Y7" s="71" t="s">
        <v>16</v>
      </c>
      <c r="Z7" s="68" t="s">
        <v>333</v>
      </c>
      <c r="AA7" s="69" t="s">
        <v>334</v>
      </c>
      <c r="AB7" s="70" t="s">
        <v>335</v>
      </c>
      <c r="AC7" s="70" t="s">
        <v>336</v>
      </c>
      <c r="AD7" s="71" t="s">
        <v>16</v>
      </c>
      <c r="AE7" s="68" t="s">
        <v>333</v>
      </c>
      <c r="AF7" s="69" t="s">
        <v>334</v>
      </c>
      <c r="AG7" s="70" t="s">
        <v>335</v>
      </c>
      <c r="AH7" s="70" t="s">
        <v>336</v>
      </c>
      <c r="AI7" s="71" t="s">
        <v>16</v>
      </c>
      <c r="AJ7" s="68" t="s">
        <v>333</v>
      </c>
      <c r="AK7" s="69" t="s">
        <v>334</v>
      </c>
      <c r="AL7" s="70" t="s">
        <v>335</v>
      </c>
      <c r="AM7" s="70" t="s">
        <v>336</v>
      </c>
      <c r="AN7" s="71" t="s">
        <v>16</v>
      </c>
      <c r="AO7" s="68" t="s">
        <v>333</v>
      </c>
      <c r="AP7" s="69" t="s">
        <v>334</v>
      </c>
      <c r="AQ7" s="70" t="s">
        <v>335</v>
      </c>
      <c r="AR7" s="70" t="s">
        <v>336</v>
      </c>
      <c r="AS7" s="71" t="s">
        <v>16</v>
      </c>
      <c r="AT7" s="68" t="s">
        <v>333</v>
      </c>
      <c r="AU7" s="69" t="s">
        <v>334</v>
      </c>
      <c r="AV7" s="70" t="s">
        <v>335</v>
      </c>
      <c r="AW7" s="70" t="s">
        <v>336</v>
      </c>
      <c r="AX7" s="70" t="s">
        <v>16</v>
      </c>
      <c r="AY7" s="68" t="s">
        <v>333</v>
      </c>
      <c r="AZ7" s="69" t="s">
        <v>334</v>
      </c>
      <c r="BA7" s="70" t="s">
        <v>335</v>
      </c>
      <c r="BB7" s="70" t="s">
        <v>336</v>
      </c>
      <c r="BC7" s="71" t="s">
        <v>16</v>
      </c>
      <c r="BD7" s="68" t="s">
        <v>333</v>
      </c>
      <c r="BE7" s="69" t="s">
        <v>334</v>
      </c>
      <c r="BF7" s="70" t="s">
        <v>335</v>
      </c>
      <c r="BG7" s="70" t="s">
        <v>336</v>
      </c>
      <c r="BH7" s="71" t="s">
        <v>16</v>
      </c>
      <c r="BI7" s="68" t="s">
        <v>333</v>
      </c>
      <c r="BJ7" s="69" t="s">
        <v>334</v>
      </c>
      <c r="BK7" s="70" t="s">
        <v>335</v>
      </c>
      <c r="BL7" s="70" t="s">
        <v>336</v>
      </c>
      <c r="BM7" s="71" t="s">
        <v>16</v>
      </c>
      <c r="BN7" s="68" t="s">
        <v>333</v>
      </c>
      <c r="BO7" s="69" t="s">
        <v>334</v>
      </c>
      <c r="BP7" s="70" t="s">
        <v>335</v>
      </c>
      <c r="BQ7" s="70" t="s">
        <v>336</v>
      </c>
      <c r="BR7" s="70" t="s">
        <v>16</v>
      </c>
      <c r="BS7" s="68" t="s">
        <v>333</v>
      </c>
      <c r="BT7" s="69" t="s">
        <v>334</v>
      </c>
      <c r="BU7" s="70" t="s">
        <v>335</v>
      </c>
      <c r="BV7" s="70" t="s">
        <v>336</v>
      </c>
      <c r="BW7" s="71" t="s">
        <v>16</v>
      </c>
      <c r="BX7" s="68" t="s">
        <v>333</v>
      </c>
      <c r="BY7" s="69" t="s">
        <v>334</v>
      </c>
      <c r="BZ7" s="70" t="s">
        <v>335</v>
      </c>
      <c r="CA7" s="71" t="s">
        <v>336</v>
      </c>
      <c r="CB7" s="65" t="s">
        <v>16</v>
      </c>
      <c r="CC7" s="68" t="s">
        <v>333</v>
      </c>
      <c r="CD7" s="69" t="s">
        <v>334</v>
      </c>
      <c r="CE7" s="70" t="s">
        <v>335</v>
      </c>
      <c r="CF7" s="70" t="s">
        <v>336</v>
      </c>
      <c r="CG7" s="71" t="s">
        <v>16</v>
      </c>
      <c r="CH7" s="68" t="s">
        <v>333</v>
      </c>
      <c r="CI7" s="69" t="s">
        <v>334</v>
      </c>
      <c r="CJ7" s="70" t="s">
        <v>335</v>
      </c>
      <c r="CK7" s="71" t="s">
        <v>336</v>
      </c>
      <c r="CL7" s="65" t="s">
        <v>337</v>
      </c>
      <c r="CM7" s="185"/>
      <c r="CN7" s="181"/>
      <c r="CO7" s="187"/>
      <c r="CP7" s="183"/>
    </row>
    <row r="8" spans="1:94" ht="13.5" thickBot="1">
      <c r="A8" s="135">
        <v>1</v>
      </c>
      <c r="B8" s="65">
        <v>2</v>
      </c>
      <c r="C8" s="65">
        <v>3</v>
      </c>
      <c r="D8" s="72">
        <v>4</v>
      </c>
      <c r="E8" s="67"/>
      <c r="F8" s="68">
        <v>5</v>
      </c>
      <c r="G8" s="69">
        <v>6</v>
      </c>
      <c r="H8" s="70">
        <v>7</v>
      </c>
      <c r="I8" s="70">
        <v>8</v>
      </c>
      <c r="J8" s="71">
        <v>7</v>
      </c>
      <c r="K8" s="68">
        <v>9</v>
      </c>
      <c r="L8" s="69">
        <v>10</v>
      </c>
      <c r="M8" s="70">
        <v>11</v>
      </c>
      <c r="N8" s="70">
        <v>12</v>
      </c>
      <c r="O8" s="71">
        <v>12</v>
      </c>
      <c r="P8" s="64">
        <v>13</v>
      </c>
      <c r="Q8" s="71">
        <v>14</v>
      </c>
      <c r="R8" s="70">
        <v>15</v>
      </c>
      <c r="S8" s="71">
        <v>16</v>
      </c>
      <c r="T8" s="71">
        <v>17</v>
      </c>
      <c r="U8" s="72">
        <v>17</v>
      </c>
      <c r="V8" s="70">
        <v>18</v>
      </c>
      <c r="W8" s="71">
        <v>19</v>
      </c>
      <c r="X8" s="70">
        <v>20</v>
      </c>
      <c r="Y8" s="71">
        <v>22</v>
      </c>
      <c r="Z8" s="64">
        <v>21</v>
      </c>
      <c r="AA8" s="71">
        <v>22</v>
      </c>
      <c r="AB8" s="70">
        <v>23</v>
      </c>
      <c r="AC8" s="71">
        <v>24</v>
      </c>
      <c r="AD8" s="71">
        <v>27</v>
      </c>
      <c r="AE8" s="72">
        <v>25</v>
      </c>
      <c r="AF8" s="70">
        <v>26</v>
      </c>
      <c r="AG8" s="71">
        <v>27</v>
      </c>
      <c r="AH8" s="70">
        <v>28</v>
      </c>
      <c r="AI8" s="71">
        <v>32</v>
      </c>
      <c r="AJ8" s="64">
        <v>29</v>
      </c>
      <c r="AK8" s="71">
        <v>30</v>
      </c>
      <c r="AL8" s="70">
        <v>31</v>
      </c>
      <c r="AM8" s="71">
        <v>32</v>
      </c>
      <c r="AN8" s="71">
        <v>37</v>
      </c>
      <c r="AO8" s="72">
        <v>33</v>
      </c>
      <c r="AP8" s="70">
        <v>34</v>
      </c>
      <c r="AQ8" s="71">
        <v>35</v>
      </c>
      <c r="AR8" s="70">
        <v>36</v>
      </c>
      <c r="AS8" s="71">
        <v>42</v>
      </c>
      <c r="AT8" s="70">
        <v>37</v>
      </c>
      <c r="AU8" s="71">
        <v>38</v>
      </c>
      <c r="AV8" s="70">
        <v>39</v>
      </c>
      <c r="AW8" s="71">
        <v>40</v>
      </c>
      <c r="AX8" s="70">
        <v>47</v>
      </c>
      <c r="AY8" s="72">
        <v>41</v>
      </c>
      <c r="AZ8" s="70">
        <v>42</v>
      </c>
      <c r="BA8" s="71">
        <v>43</v>
      </c>
      <c r="BB8" s="70">
        <v>44</v>
      </c>
      <c r="BC8" s="71">
        <v>52</v>
      </c>
      <c r="BD8" s="64">
        <v>45</v>
      </c>
      <c r="BE8" s="71">
        <v>46</v>
      </c>
      <c r="BF8" s="70">
        <v>47</v>
      </c>
      <c r="BG8" s="71">
        <v>48</v>
      </c>
      <c r="BH8" s="71">
        <v>57</v>
      </c>
      <c r="BI8" s="72">
        <v>49</v>
      </c>
      <c r="BJ8" s="70">
        <v>50</v>
      </c>
      <c r="BK8" s="71">
        <v>51</v>
      </c>
      <c r="BL8" s="70">
        <v>52</v>
      </c>
      <c r="BM8" s="71">
        <v>62</v>
      </c>
      <c r="BN8" s="70">
        <v>53</v>
      </c>
      <c r="BO8" s="71">
        <v>54</v>
      </c>
      <c r="BP8" s="70">
        <v>55</v>
      </c>
      <c r="BQ8" s="71">
        <v>56</v>
      </c>
      <c r="BR8" s="70">
        <v>67</v>
      </c>
      <c r="BS8" s="72">
        <v>57</v>
      </c>
      <c r="BT8" s="70">
        <v>58</v>
      </c>
      <c r="BU8" s="71">
        <v>59</v>
      </c>
      <c r="BV8" s="70">
        <v>60</v>
      </c>
      <c r="BW8" s="71">
        <v>72</v>
      </c>
      <c r="BX8" s="64">
        <v>61</v>
      </c>
      <c r="BY8" s="71">
        <v>62</v>
      </c>
      <c r="BZ8" s="70">
        <v>63</v>
      </c>
      <c r="CA8" s="71">
        <v>64</v>
      </c>
      <c r="CB8" s="65">
        <v>77</v>
      </c>
      <c r="CC8" s="72">
        <v>65</v>
      </c>
      <c r="CD8" s="70">
        <v>66</v>
      </c>
      <c r="CE8" s="71">
        <v>67</v>
      </c>
      <c r="CF8" s="70">
        <v>68</v>
      </c>
      <c r="CG8" s="71">
        <v>82</v>
      </c>
      <c r="CH8" s="64">
        <v>69</v>
      </c>
      <c r="CI8" s="71">
        <v>70</v>
      </c>
      <c r="CJ8" s="70">
        <v>71</v>
      </c>
      <c r="CK8" s="71">
        <v>72</v>
      </c>
      <c r="CL8" s="70">
        <v>87</v>
      </c>
      <c r="CM8" s="72">
        <v>73</v>
      </c>
      <c r="CN8" s="110">
        <v>74</v>
      </c>
      <c r="CO8" s="159"/>
      <c r="CP8" s="161">
        <v>75</v>
      </c>
    </row>
    <row r="9" spans="1:94" ht="15.75">
      <c r="A9" s="136" t="s">
        <v>57</v>
      </c>
      <c r="B9" s="73">
        <v>9</v>
      </c>
      <c r="C9" s="74">
        <v>2</v>
      </c>
      <c r="D9" s="75">
        <v>3812.03</v>
      </c>
      <c r="E9" s="76"/>
      <c r="F9" s="77">
        <f>'[1]грудень 2016'!F10+'[1]січень-лист 2016'!F10</f>
        <v>11261.779951263099</v>
      </c>
      <c r="G9" s="78">
        <f>'[1]грудень 2016'!G10+'[1]січень-лист 2016'!G10</f>
        <v>12945.053157172235</v>
      </c>
      <c r="H9" s="78"/>
      <c r="I9" s="78">
        <f>F9-G9</f>
        <v>-1683.2732059091359</v>
      </c>
      <c r="J9" s="79">
        <f>F9-G9</f>
        <v>-1683.2732059091359</v>
      </c>
      <c r="K9" s="77">
        <f>'[1]грудень 2016'!K10+'[1]січень-лист 2016'!K10</f>
        <v>16019.696306106001</v>
      </c>
      <c r="L9" s="78">
        <f>'[1]грудень 2016'!L10+'[1]січень-лист 2016'!L10</f>
        <v>12570.026</v>
      </c>
      <c r="M9" s="78">
        <f t="shared" ref="M9:M16" si="0">K9-L9</f>
        <v>3449.6703061060016</v>
      </c>
      <c r="N9" s="78"/>
      <c r="O9" s="79">
        <f t="shared" ref="O9:O72" si="1">K9-L9</f>
        <v>3449.6703061060016</v>
      </c>
      <c r="P9" s="77">
        <f>'[1]грудень 2016'!P10+'[1]січень-лист 2016'!P10</f>
        <v>8949.1562563064999</v>
      </c>
      <c r="Q9" s="78">
        <f>'[1]грудень 2016'!Q10+'[1]січень-лист 2016'!Q10</f>
        <v>7412.2499999999991</v>
      </c>
      <c r="R9" s="78">
        <f>P9-Q9</f>
        <v>1536.9062563065008</v>
      </c>
      <c r="S9" s="78"/>
      <c r="T9" s="79">
        <f t="shared" ref="T9:T72" si="2">P9-Q9</f>
        <v>1536.9062563065008</v>
      </c>
      <c r="U9" s="77">
        <f>'[1]грудень 2016'!U10+'[1]січень-лист 2016'!U10</f>
        <v>557.56714202640001</v>
      </c>
      <c r="V9" s="78">
        <f>'[1]грудень 2016'!V10+'[1]січень-лист 2016'!V10</f>
        <v>315.48399999999998</v>
      </c>
      <c r="W9" s="78">
        <f>U9-V9</f>
        <v>242.08314202640003</v>
      </c>
      <c r="X9" s="78"/>
      <c r="Y9" s="79">
        <f t="shared" ref="Y9:Y72" si="3">U9-V9</f>
        <v>242.08314202640003</v>
      </c>
      <c r="Z9" s="77">
        <f>'[1]грудень 2016'!Z10+'[1]січень-лист 2016'!Z10</f>
        <v>11293.1709508405</v>
      </c>
      <c r="AA9" s="78">
        <f>'[1]грудень 2016'!AA10+'[1]січень-лист 2016'!AA10</f>
        <v>13582.330000000002</v>
      </c>
      <c r="AB9" s="78"/>
      <c r="AC9" s="78">
        <f>Z9-AA9</f>
        <v>-2289.1590491595016</v>
      </c>
      <c r="AD9" s="79">
        <f t="shared" ref="AD9:AD72" si="4">Z9-AA9</f>
        <v>-2289.1590491595016</v>
      </c>
      <c r="AE9" s="77"/>
      <c r="AF9" s="78"/>
      <c r="AG9" s="78"/>
      <c r="AH9" s="78"/>
      <c r="AI9" s="79">
        <f t="shared" ref="AI9:AI72" si="5">AE9-AF9</f>
        <v>0</v>
      </c>
      <c r="AJ9" s="77">
        <f>'[1]грудень 2016'!AJ10+'[1]січень-лист 2016'!AJ10</f>
        <v>22379.655205447496</v>
      </c>
      <c r="AK9" s="78">
        <f>'[1]грудень 2016'!AK10+'[1]січень-лист 2016'!AK10</f>
        <v>19329.599999999995</v>
      </c>
      <c r="AL9" s="78">
        <f>AJ9-AK9</f>
        <v>3050.0552054475011</v>
      </c>
      <c r="AM9" s="78"/>
      <c r="AN9" s="79">
        <f t="shared" ref="AN9:AN72" si="6">AJ9-AK9</f>
        <v>3050.0552054475011</v>
      </c>
      <c r="AO9" s="77">
        <f>'[1]грудень 2016'!AO10+'[1]січень-лист 2016'!AO10</f>
        <v>900.15715678560002</v>
      </c>
      <c r="AP9" s="78">
        <f>'[1]грудень 2016'!AP10+'[1]січень-лист 2016'!AP10</f>
        <v>675.18</v>
      </c>
      <c r="AQ9" s="78">
        <f>AO9-AP9</f>
        <v>224.97715678560007</v>
      </c>
      <c r="AR9" s="78"/>
      <c r="AS9" s="79">
        <f t="shared" ref="AS9:AS72" si="7">AO9-AP9</f>
        <v>224.97715678560007</v>
      </c>
      <c r="AT9" s="77">
        <f>'[1]грудень 2016'!AT10+'[1]січень-лист 2016'!AT10</f>
        <v>22.868142201599998</v>
      </c>
      <c r="AU9" s="78"/>
      <c r="AV9" s="78">
        <f>AT9-AU9</f>
        <v>22.868142201599998</v>
      </c>
      <c r="AW9" s="78"/>
      <c r="AX9" s="80">
        <f t="shared" ref="AX9:AX72" si="8">AT9-AU9</f>
        <v>22.868142201599998</v>
      </c>
      <c r="AY9" s="77">
        <f>'[1]грудень 2016'!AY10+'[1]січень-лист 2016'!AY10</f>
        <v>1698.1429690081002</v>
      </c>
      <c r="AZ9" s="78">
        <f>'[1]грудень 2016'!AZ10+'[1]січень-лист 2016'!AZ10</f>
        <v>461.22</v>
      </c>
      <c r="BA9" s="78">
        <f>AY9-AZ9</f>
        <v>1236.9229690081002</v>
      </c>
      <c r="BB9" s="78"/>
      <c r="BC9" s="79">
        <f t="shared" ref="BC9:BC72" si="9">AY9-AZ9</f>
        <v>1236.9229690081002</v>
      </c>
      <c r="BD9" s="77">
        <f>'[1]грудень 2016'!BD10+'[1]січень-лист 2016'!BD10</f>
        <v>3559.9413028587001</v>
      </c>
      <c r="BE9" s="78">
        <f>'[1]грудень 2016'!BE10+'[1]січень-лист 2016'!BE10</f>
        <v>1737.53</v>
      </c>
      <c r="BF9" s="78">
        <f>BD9-BE9</f>
        <v>1822.4113028587001</v>
      </c>
      <c r="BG9" s="78"/>
      <c r="BH9" s="79">
        <f t="shared" ref="BH9:BH72" si="10">BD9-BE9</f>
        <v>1822.4113028587001</v>
      </c>
      <c r="BI9" s="77">
        <f>'[1]грудень 2016'!BI10+'[1]січень-лист 2016'!BI10</f>
        <v>17657.337338069599</v>
      </c>
      <c r="BJ9" s="78">
        <f>'[1]грудень 2016'!BJ10+'[1]січень-лист 2016'!BJ10</f>
        <v>6892.4800000000005</v>
      </c>
      <c r="BK9" s="78">
        <f>BI9-BJ9</f>
        <v>10764.8573380696</v>
      </c>
      <c r="BL9" s="78"/>
      <c r="BM9" s="79">
        <f t="shared" ref="BM9:BM72" si="11">BI9-BJ9</f>
        <v>10764.8573380696</v>
      </c>
      <c r="BN9" s="77">
        <f>'[1]грудень 2016'!BN10+'[1]січень-лист 2016'!BN10</f>
        <v>1486.6886705383999</v>
      </c>
      <c r="BO9" s="78">
        <f>'[1]грудень 2016'!BO10+'[1]січень-лист 2016'!BO10</f>
        <v>1863.6400000000003</v>
      </c>
      <c r="BP9" s="78"/>
      <c r="BQ9" s="78">
        <f>BN9-BO9</f>
        <v>-376.95132946160038</v>
      </c>
      <c r="BR9" s="80">
        <f t="shared" ref="BR9:BR72" si="12">BN9-BO9</f>
        <v>-376.95132946160038</v>
      </c>
      <c r="BS9" s="77"/>
      <c r="BT9" s="78"/>
      <c r="BU9" s="78"/>
      <c r="BV9" s="78"/>
      <c r="BW9" s="79">
        <f t="shared" ref="BW9:BW72" si="13">BS9-BT9</f>
        <v>0</v>
      </c>
      <c r="BX9" s="77">
        <f>'[1]грудень 2016'!BX10+'[1]січень-лист 2016'!BX10</f>
        <v>2813.2802688800002</v>
      </c>
      <c r="BY9" s="78">
        <f>'[1]грудень 2016'!BY10+'[1]січень-лист 2016'!BY10</f>
        <v>1181.9599999999998</v>
      </c>
      <c r="BZ9" s="78">
        <f>BX9-BY9</f>
        <v>1631.3202688800004</v>
      </c>
      <c r="CA9" s="79"/>
      <c r="CB9" s="81">
        <f t="shared" ref="CB9:CB72" si="14">BX9-BY9</f>
        <v>1631.3202688800004</v>
      </c>
      <c r="CC9" s="77">
        <f>'[1]грудень 2016'!CC10+'[1]січень-лист 2016'!CC10</f>
        <v>3578.9884134976</v>
      </c>
      <c r="CD9" s="78">
        <f>'[1]грудень 2016'!CD10+'[1]січень-лист 2016'!CD10</f>
        <v>3722.12</v>
      </c>
      <c r="CE9" s="78"/>
      <c r="CF9" s="78">
        <f>CC9-CD9</f>
        <v>-143.13158650239984</v>
      </c>
      <c r="CG9" s="79">
        <f t="shared" ref="CG9:CG72" si="15">CC9-CD9</f>
        <v>-143.13158650239984</v>
      </c>
      <c r="CH9" s="82">
        <f>F9+K9+P9+U9+Z9+AE9+AJ9+AO9+AT9+AY9+BD9+BI9+BN9+BS9+BX9+CC9</f>
        <v>102178.43007382959</v>
      </c>
      <c r="CI9" s="83">
        <f>G9+L9+Q9+V9+AA9+AF9+AK9+AP9+AU9+AZ9+BE9+BJ9+BO9+BT9+BY9+CD9</f>
        <v>82688.873157172216</v>
      </c>
      <c r="CJ9" s="83">
        <f>CH9-CI9</f>
        <v>19489.55691665737</v>
      </c>
      <c r="CK9" s="83"/>
      <c r="CL9" s="142">
        <f t="shared" ref="CL9:CL72" si="16">CH9-CI9</f>
        <v>19489.55691665737</v>
      </c>
      <c r="CM9" s="156">
        <f>CI9/CH9</f>
        <v>0.80925957755883426</v>
      </c>
      <c r="CN9" s="157">
        <v>13676.49</v>
      </c>
      <c r="CO9" s="158">
        <v>10120.81</v>
      </c>
      <c r="CP9" s="163">
        <f>CN9-CO9</f>
        <v>3555.6800000000003</v>
      </c>
    </row>
    <row r="10" spans="1:94" ht="15.75">
      <c r="A10" s="137" t="s">
        <v>58</v>
      </c>
      <c r="B10" s="84">
        <v>9</v>
      </c>
      <c r="C10" s="85">
        <v>4</v>
      </c>
      <c r="D10" s="86">
        <v>7587.54</v>
      </c>
      <c r="E10" s="87"/>
      <c r="F10" s="88">
        <f>'[1]грудень 2016'!F11+'[1]січень-лист 2016'!F11</f>
        <v>20482.338043321</v>
      </c>
      <c r="G10" s="89">
        <f>'[1]грудень 2016'!G11+'[1]січень-лист 2016'!G11</f>
        <v>28315.264661389916</v>
      </c>
      <c r="H10" s="89"/>
      <c r="I10" s="89">
        <f t="shared" ref="I10:I73" si="17">F10-G10</f>
        <v>-7832.9266180689156</v>
      </c>
      <c r="J10" s="90">
        <f t="shared" ref="J10:J73" si="18">F10-G10</f>
        <v>-7832.9266180689156</v>
      </c>
      <c r="K10" s="88">
        <f>'[1]грудень 2016'!K11+'[1]січень-лист 2016'!K11</f>
        <v>34353.403593720606</v>
      </c>
      <c r="L10" s="89">
        <f>'[1]грудень 2016'!L11+'[1]січень-лист 2016'!L11</f>
        <v>28406.576000000001</v>
      </c>
      <c r="M10" s="89">
        <f t="shared" si="0"/>
        <v>5946.8275937206054</v>
      </c>
      <c r="N10" s="89"/>
      <c r="O10" s="90">
        <f t="shared" si="1"/>
        <v>5946.8275937206054</v>
      </c>
      <c r="P10" s="88">
        <f>'[1]грудень 2016'!P11+'[1]січень-лист 2016'!P11</f>
        <v>19944.125559267999</v>
      </c>
      <c r="Q10" s="89">
        <f>'[1]грудень 2016'!Q11+'[1]січень-лист 2016'!Q11</f>
        <v>17881.43</v>
      </c>
      <c r="R10" s="89">
        <f t="shared" ref="R10:R73" si="19">P10-Q10</f>
        <v>2062.6955592679988</v>
      </c>
      <c r="S10" s="89"/>
      <c r="T10" s="90">
        <f t="shared" si="2"/>
        <v>2062.6955592679988</v>
      </c>
      <c r="U10" s="88">
        <f>'[1]грудень 2016'!U11+'[1]січень-лист 2016'!U11</f>
        <v>1109.8070558493998</v>
      </c>
      <c r="V10" s="89">
        <f>'[1]грудень 2016'!V11+'[1]січень-лист 2016'!V11</f>
        <v>581.42200000000003</v>
      </c>
      <c r="W10" s="89">
        <f t="shared" ref="W10:W72" si="20">U10-V10</f>
        <v>528.38505584939981</v>
      </c>
      <c r="X10" s="89"/>
      <c r="Y10" s="90">
        <f t="shared" si="3"/>
        <v>528.38505584939981</v>
      </c>
      <c r="Z10" s="88">
        <f>'[1]грудень 2016'!Z11+'[1]січень-лист 2016'!Z11</f>
        <v>21187.850679871201</v>
      </c>
      <c r="AA10" s="89">
        <f>'[1]грудень 2016'!AA11+'[1]січень-лист 2016'!AA11</f>
        <v>26775.200000000001</v>
      </c>
      <c r="AB10" s="89"/>
      <c r="AC10" s="89">
        <f t="shared" ref="AC10:AC72" si="21">Z10-AA10</f>
        <v>-5587.3493201288002</v>
      </c>
      <c r="AD10" s="90">
        <f t="shared" si="4"/>
        <v>-5587.3493201288002</v>
      </c>
      <c r="AE10" s="88">
        <f>'[1]грудень 2016'!AE11+'[1]січень-лист 2016'!AE11</f>
        <v>311.11310369120002</v>
      </c>
      <c r="AF10" s="89">
        <f>'[1]грудень 2016'!AF11+'[1]січень-лист 2016'!AF11</f>
        <v>363.27</v>
      </c>
      <c r="AG10" s="89"/>
      <c r="AH10" s="89">
        <f>AE10-AF10</f>
        <v>-52.156896308799958</v>
      </c>
      <c r="AI10" s="90">
        <f t="shared" si="5"/>
        <v>-52.156896308799958</v>
      </c>
      <c r="AJ10" s="88">
        <f>'[1]грудень 2016'!AJ11+'[1]січень-лист 2016'!AJ11</f>
        <v>44171.678016455597</v>
      </c>
      <c r="AK10" s="89">
        <f>'[1]грудень 2016'!AK11+'[1]січень-лист 2016'!AK11</f>
        <v>35307.879999999997</v>
      </c>
      <c r="AL10" s="89">
        <f t="shared" ref="AL10:AL73" si="22">AJ10-AK10</f>
        <v>8863.7980164555993</v>
      </c>
      <c r="AM10" s="89"/>
      <c r="AN10" s="90">
        <f t="shared" si="6"/>
        <v>8863.7980164555993</v>
      </c>
      <c r="AO10" s="88">
        <f>'[1]грудень 2016'!AO11+'[1]січень-лист 2016'!AO11</f>
        <v>1742.1151478915999</v>
      </c>
      <c r="AP10" s="89">
        <f>'[1]грудень 2016'!AP11+'[1]січень-лист 2016'!AP11</f>
        <v>1306.5</v>
      </c>
      <c r="AQ10" s="89">
        <f t="shared" ref="AQ10:AQ73" si="23">AO10-AP10</f>
        <v>435.61514789159992</v>
      </c>
      <c r="AR10" s="89"/>
      <c r="AS10" s="90">
        <f t="shared" si="7"/>
        <v>435.61514789159992</v>
      </c>
      <c r="AT10" s="88">
        <f>'[1]грудень 2016'!AT11+'[1]січень-лист 2016'!AT11</f>
        <v>45.529880256400006</v>
      </c>
      <c r="AU10" s="89"/>
      <c r="AV10" s="89">
        <f t="shared" ref="AV10:AV73" si="24">AT10-AU10</f>
        <v>45.529880256400006</v>
      </c>
      <c r="AW10" s="89"/>
      <c r="AX10" s="91">
        <f t="shared" si="8"/>
        <v>45.529880256400006</v>
      </c>
      <c r="AY10" s="88">
        <f>'[1]грудень 2016'!AY11+'[1]січень-лист 2016'!AY11</f>
        <v>3380.0030234876003</v>
      </c>
      <c r="AZ10" s="89">
        <f>'[1]грудень 2016'!AZ11+'[1]січень-лист 2016'!AZ11</f>
        <v>941.32999999999993</v>
      </c>
      <c r="BA10" s="89">
        <f t="shared" ref="BA10:BA73" si="25">AY10-AZ10</f>
        <v>2438.6730234876004</v>
      </c>
      <c r="BB10" s="89"/>
      <c r="BC10" s="90">
        <f t="shared" si="9"/>
        <v>2438.6730234876004</v>
      </c>
      <c r="BD10" s="88">
        <f>'[1]грудень 2016'!BD11+'[1]січень-лист 2016'!BD11</f>
        <v>8126.7883866087996</v>
      </c>
      <c r="BE10" s="89">
        <f>'[1]грудень 2016'!BE11+'[1]січень-лист 2016'!BE11</f>
        <v>8312.9000000000015</v>
      </c>
      <c r="BF10" s="89"/>
      <c r="BG10" s="89">
        <f>BD10-BE10</f>
        <v>-186.1116133912019</v>
      </c>
      <c r="BH10" s="90">
        <f t="shared" si="10"/>
        <v>-186.1116133912019</v>
      </c>
      <c r="BI10" s="88">
        <f>'[1]грудень 2016'!BI11+'[1]січень-лист 2016'!BI11</f>
        <v>33734.211457929596</v>
      </c>
      <c r="BJ10" s="89">
        <f>'[1]грудень 2016'!BJ11+'[1]січень-лист 2016'!BJ11</f>
        <v>61725.079999999994</v>
      </c>
      <c r="BK10" s="89"/>
      <c r="BL10" s="89">
        <f>BI10-BJ10</f>
        <v>-27990.868542070399</v>
      </c>
      <c r="BM10" s="90">
        <f t="shared" si="11"/>
        <v>-27990.868542070399</v>
      </c>
      <c r="BN10" s="88">
        <f>'[1]грудень 2016'!BN11+'[1]січень-лист 2016'!BN11</f>
        <v>2276.2685696884</v>
      </c>
      <c r="BO10" s="89">
        <f>'[1]грудень 2016'!BO11+'[1]січень-лист 2016'!BO11</f>
        <v>4407.1400000000003</v>
      </c>
      <c r="BP10" s="89"/>
      <c r="BQ10" s="89">
        <f>BN10-BO10</f>
        <v>-2130.8714303116003</v>
      </c>
      <c r="BR10" s="91">
        <f t="shared" si="12"/>
        <v>-2130.8714303116003</v>
      </c>
      <c r="BS10" s="88"/>
      <c r="BT10" s="89"/>
      <c r="BU10" s="89"/>
      <c r="BV10" s="89"/>
      <c r="BW10" s="90">
        <f t="shared" si="13"/>
        <v>0</v>
      </c>
      <c r="BX10" s="88">
        <f>'[1]грудень 2016'!BX11+'[1]січень-лист 2016'!BX11</f>
        <v>5599.6100229804015</v>
      </c>
      <c r="BY10" s="89">
        <f>'[1]грудень 2016'!BY11+'[1]січень-лист 2016'!BY11</f>
        <v>5560.69</v>
      </c>
      <c r="BZ10" s="89">
        <f>BX10-BY10</f>
        <v>38.920022980401882</v>
      </c>
      <c r="CA10" s="90"/>
      <c r="CB10" s="92">
        <f t="shared" si="14"/>
        <v>38.920022980401882</v>
      </c>
      <c r="CC10" s="88">
        <f>'[1]грудень 2016'!CC11+'[1]січень-лист 2016'!CC11</f>
        <v>7224.4885138463997</v>
      </c>
      <c r="CD10" s="89">
        <f>'[1]грудень 2016'!CD11+'[1]січень-лист 2016'!CD11</f>
        <v>6797.56</v>
      </c>
      <c r="CE10" s="89">
        <f>CC10-CD10</f>
        <v>426.92851384639926</v>
      </c>
      <c r="CF10" s="89"/>
      <c r="CG10" s="90">
        <f t="shared" si="15"/>
        <v>426.92851384639926</v>
      </c>
      <c r="CH10" s="93">
        <f t="shared" ref="CH10:CI73" si="26">F10+K10+P10+U10+Z10+AE10+AJ10+AO10+AT10+AY10+BD10+BI10+BN10+BS10+BX10+CC10</f>
        <v>203689.33105486617</v>
      </c>
      <c r="CI10" s="94">
        <f t="shared" si="26"/>
        <v>226682.2426613899</v>
      </c>
      <c r="CJ10" s="94"/>
      <c r="CK10" s="94">
        <f>CH10-CI10</f>
        <v>-22992.911606523732</v>
      </c>
      <c r="CL10" s="143">
        <f t="shared" si="16"/>
        <v>-22992.911606523732</v>
      </c>
      <c r="CM10" s="145">
        <f t="shared" ref="CM10:CM73" si="27">CI10/CH10</f>
        <v>1.1128822579339235</v>
      </c>
      <c r="CN10" s="149">
        <v>16897.25</v>
      </c>
      <c r="CO10" s="146">
        <v>19343.48</v>
      </c>
      <c r="CP10" s="164">
        <v>0</v>
      </c>
    </row>
    <row r="11" spans="1:94" ht="15.75">
      <c r="A11" s="137" t="s">
        <v>59</v>
      </c>
      <c r="B11" s="84">
        <v>9</v>
      </c>
      <c r="C11" s="85">
        <v>2</v>
      </c>
      <c r="D11" s="86">
        <v>3770.37</v>
      </c>
      <c r="E11" s="87"/>
      <c r="F11" s="88">
        <f>'[1]грудень 2016'!F12+'[1]січень-лист 2016'!F12</f>
        <v>11115.8364631564</v>
      </c>
      <c r="G11" s="89">
        <f>'[1]грудень 2016'!G12+'[1]січень-лист 2016'!G12</f>
        <v>13297.576104926842</v>
      </c>
      <c r="H11" s="89"/>
      <c r="I11" s="89">
        <f t="shared" si="17"/>
        <v>-2181.7396417704422</v>
      </c>
      <c r="J11" s="90">
        <f t="shared" si="18"/>
        <v>-2181.7396417704422</v>
      </c>
      <c r="K11" s="88">
        <f>'[1]грудень 2016'!K12+'[1]січень-лист 2016'!K12</f>
        <v>14390.176122703298</v>
      </c>
      <c r="L11" s="89">
        <f>'[1]грудень 2016'!L12+'[1]січень-лист 2016'!L12</f>
        <v>12216.421999999999</v>
      </c>
      <c r="M11" s="89">
        <f t="shared" si="0"/>
        <v>2173.7541227032998</v>
      </c>
      <c r="N11" s="89"/>
      <c r="O11" s="90">
        <f t="shared" si="1"/>
        <v>2173.7541227032998</v>
      </c>
      <c r="P11" s="88">
        <f>'[1]грудень 2016'!P12+'[1]січень-лист 2016'!P12</f>
        <v>9364.6759800487998</v>
      </c>
      <c r="Q11" s="89">
        <f>'[1]грудень 2016'!Q12+'[1]січень-лист 2016'!Q12</f>
        <v>8542.68</v>
      </c>
      <c r="R11" s="89">
        <f t="shared" si="19"/>
        <v>821.99598004879954</v>
      </c>
      <c r="S11" s="89"/>
      <c r="T11" s="90">
        <f t="shared" si="2"/>
        <v>821.99598004879954</v>
      </c>
      <c r="U11" s="88">
        <f>'[1]грудень 2016'!U12+'[1]січень-лист 2016'!U12</f>
        <v>678.44571852859997</v>
      </c>
      <c r="V11" s="89">
        <f>'[1]грудень 2016'!V12+'[1]січень-лист 2016'!V12</f>
        <v>426.06799999999998</v>
      </c>
      <c r="W11" s="89">
        <f t="shared" si="20"/>
        <v>252.37771852859998</v>
      </c>
      <c r="X11" s="89"/>
      <c r="Y11" s="90">
        <f t="shared" si="3"/>
        <v>252.37771852859998</v>
      </c>
      <c r="Z11" s="88">
        <f>'[1]грудень 2016'!Z12+'[1]січень-лист 2016'!Z12</f>
        <v>11280.365712074399</v>
      </c>
      <c r="AA11" s="89">
        <f>'[1]грудень 2016'!AA12+'[1]січень-лист 2016'!AA12</f>
        <v>10989.31</v>
      </c>
      <c r="AB11" s="89">
        <f>Z11-AA11</f>
        <v>291.05571207439971</v>
      </c>
      <c r="AC11" s="89"/>
      <c r="AD11" s="90">
        <f t="shared" si="4"/>
        <v>291.05571207439971</v>
      </c>
      <c r="AE11" s="88"/>
      <c r="AF11" s="89"/>
      <c r="AG11" s="89"/>
      <c r="AH11" s="89"/>
      <c r="AI11" s="90">
        <f t="shared" si="5"/>
        <v>0</v>
      </c>
      <c r="AJ11" s="88">
        <f>'[1]грудень 2016'!AJ12+'[1]січень-лист 2016'!AJ12</f>
        <v>22177.573235067</v>
      </c>
      <c r="AK11" s="89">
        <f>'[1]грудень 2016'!AK12+'[1]січень-лист 2016'!AK12</f>
        <v>20292.989999999998</v>
      </c>
      <c r="AL11" s="89">
        <f t="shared" si="22"/>
        <v>1884.5832350670025</v>
      </c>
      <c r="AM11" s="89"/>
      <c r="AN11" s="90">
        <f t="shared" si="6"/>
        <v>1884.5832350670025</v>
      </c>
      <c r="AO11" s="88">
        <f>'[1]грудень 2016'!AO12+'[1]січень-лист 2016'!AO12</f>
        <v>894.67738762279987</v>
      </c>
      <c r="AP11" s="89">
        <f>'[1]грудень 2016'!AP12+'[1]січень-лист 2016'!AP12</f>
        <v>655.5</v>
      </c>
      <c r="AQ11" s="89">
        <f t="shared" si="23"/>
        <v>239.17738762279987</v>
      </c>
      <c r="AR11" s="89"/>
      <c r="AS11" s="90">
        <f t="shared" si="7"/>
        <v>239.17738762279987</v>
      </c>
      <c r="AT11" s="88">
        <f>'[1]грудень 2016'!AT12+'[1]січень-лист 2016'!AT12</f>
        <v>22.562874517800001</v>
      </c>
      <c r="AU11" s="89">
        <f>'[1]грудень 2016'!AU12+'[1]січень-лист 2016'!AU12</f>
        <v>196.34</v>
      </c>
      <c r="AV11" s="89"/>
      <c r="AW11" s="89">
        <f>AT11-AU11</f>
        <v>-173.77712548220001</v>
      </c>
      <c r="AX11" s="91">
        <f t="shared" si="8"/>
        <v>-173.77712548220001</v>
      </c>
      <c r="AY11" s="88">
        <f>'[1]грудень 2016'!AY12+'[1]січень-лист 2016'!AY12</f>
        <v>1694.6395137517</v>
      </c>
      <c r="AZ11" s="89">
        <f>'[1]грудень 2016'!AZ12+'[1]січень-лист 2016'!AZ12</f>
        <v>1012.9199999999998</v>
      </c>
      <c r="BA11" s="89">
        <f t="shared" si="25"/>
        <v>681.71951375170011</v>
      </c>
      <c r="BB11" s="89"/>
      <c r="BC11" s="90">
        <f t="shared" si="9"/>
        <v>681.71951375170011</v>
      </c>
      <c r="BD11" s="88">
        <f>'[1]грудень 2016'!BD12+'[1]січень-лист 2016'!BD12</f>
        <v>3542.500537249</v>
      </c>
      <c r="BE11" s="89">
        <f>'[1]грудень 2016'!BE12+'[1]січень-лист 2016'!BE12</f>
        <v>4465.66</v>
      </c>
      <c r="BF11" s="89"/>
      <c r="BG11" s="89">
        <f>BD11-BE11</f>
        <v>-923.15946275099986</v>
      </c>
      <c r="BH11" s="90">
        <f t="shared" si="10"/>
        <v>-923.15946275099986</v>
      </c>
      <c r="BI11" s="88">
        <f>'[1]грудень 2016'!BI12+'[1]січень-лист 2016'!BI12</f>
        <v>17689.938393910197</v>
      </c>
      <c r="BJ11" s="89">
        <f>'[1]грудень 2016'!BJ12+'[1]січень-лист 2016'!BJ12</f>
        <v>3797.8199999999997</v>
      </c>
      <c r="BK11" s="89">
        <f t="shared" ref="BK11:BK74" si="28">BI11-BJ11</f>
        <v>13892.118393910197</v>
      </c>
      <c r="BL11" s="89"/>
      <c r="BM11" s="90">
        <f t="shared" si="11"/>
        <v>13892.118393910197</v>
      </c>
      <c r="BN11" s="88">
        <f>'[1]грудень 2016'!BN12+'[1]січень-лист 2016'!BN12</f>
        <v>1544.3463653452</v>
      </c>
      <c r="BO11" s="89">
        <f>'[1]грудень 2016'!BO12+'[1]січень-лист 2016'!BO12</f>
        <v>1951.1641379301072</v>
      </c>
      <c r="BP11" s="89"/>
      <c r="BQ11" s="89">
        <f t="shared" ref="BQ11:BQ72" si="29">BN11-BO11</f>
        <v>-406.81777258490729</v>
      </c>
      <c r="BR11" s="91">
        <f t="shared" si="12"/>
        <v>-406.81777258490729</v>
      </c>
      <c r="BS11" s="88">
        <f>'[1]грудень 2016'!BS12+'[1]січень-лист 2016'!BS12</f>
        <v>0.32815345639999999</v>
      </c>
      <c r="BT11" s="89"/>
      <c r="BU11" s="89">
        <f>BS11-BT11</f>
        <v>0.32815345639999999</v>
      </c>
      <c r="BV11" s="89"/>
      <c r="BW11" s="90">
        <f t="shared" si="13"/>
        <v>0.32815345639999999</v>
      </c>
      <c r="BX11" s="88">
        <f>'[1]грудень 2016'!BX12+'[1]січень-лист 2016'!BX12</f>
        <v>2730.5726247103999</v>
      </c>
      <c r="BY11" s="89">
        <f>'[1]грудень 2016'!BY12+'[1]січень-лист 2016'!BY12</f>
        <v>4631.6499999999996</v>
      </c>
      <c r="BZ11" s="89"/>
      <c r="CA11" s="90">
        <f t="shared" ref="CA11:CA73" si="30">BX11-BY11</f>
        <v>-1901.0773752895998</v>
      </c>
      <c r="CB11" s="92">
        <f t="shared" si="14"/>
        <v>-1901.0773752895998</v>
      </c>
      <c r="CC11" s="88">
        <f>'[1]грудень 2016'!CC12+'[1]січень-лист 2016'!CC12</f>
        <v>3539.0314441088003</v>
      </c>
      <c r="CD11" s="89">
        <f>'[1]грудень 2016'!CD12+'[1]січень-лист 2016'!CD12</f>
        <v>519.55000000000007</v>
      </c>
      <c r="CE11" s="89">
        <f>CC11-CD11</f>
        <v>3019.4814441088001</v>
      </c>
      <c r="CF11" s="89"/>
      <c r="CG11" s="90">
        <f t="shared" si="15"/>
        <v>3019.4814441088001</v>
      </c>
      <c r="CH11" s="93">
        <f t="shared" si="26"/>
        <v>100665.67052625079</v>
      </c>
      <c r="CI11" s="94">
        <f t="shared" si="26"/>
        <v>82995.650242856951</v>
      </c>
      <c r="CJ11" s="94">
        <f t="shared" ref="CJ11:CJ74" si="31">CH11-CI11</f>
        <v>17670.020283393838</v>
      </c>
      <c r="CK11" s="94"/>
      <c r="CL11" s="143">
        <f t="shared" si="16"/>
        <v>17670.020283393838</v>
      </c>
      <c r="CM11" s="145">
        <f t="shared" si="27"/>
        <v>0.82446826022197917</v>
      </c>
      <c r="CN11" s="149">
        <v>7548.09</v>
      </c>
      <c r="CO11" s="146">
        <v>9775.02</v>
      </c>
      <c r="CP11" s="164">
        <v>0</v>
      </c>
    </row>
    <row r="12" spans="1:94" ht="15.75">
      <c r="A12" s="137" t="s">
        <v>60</v>
      </c>
      <c r="B12" s="84">
        <v>9</v>
      </c>
      <c r="C12" s="85">
        <v>4</v>
      </c>
      <c r="D12" s="86">
        <v>7548.87</v>
      </c>
      <c r="E12" s="87"/>
      <c r="F12" s="88">
        <f>'[1]грудень 2016'!F13+'[1]січень-лист 2016'!F13</f>
        <v>23386.378995507002</v>
      </c>
      <c r="G12" s="89">
        <f>'[1]грудень 2016'!G13+'[1]січень-лист 2016'!G13</f>
        <v>23685.440750252037</v>
      </c>
      <c r="H12" s="89"/>
      <c r="I12" s="89">
        <f t="shared" si="17"/>
        <v>-299.0617547450347</v>
      </c>
      <c r="J12" s="90">
        <f t="shared" si="18"/>
        <v>-299.0617547450347</v>
      </c>
      <c r="K12" s="88">
        <f>'[1]грудень 2016'!K13+'[1]січень-лист 2016'!K13</f>
        <v>30522.637570138999</v>
      </c>
      <c r="L12" s="89">
        <f>'[1]грудень 2016'!L13+'[1]січень-лист 2016'!L13</f>
        <v>19412.612000000001</v>
      </c>
      <c r="M12" s="89">
        <f t="shared" si="0"/>
        <v>11110.025570138998</v>
      </c>
      <c r="N12" s="89"/>
      <c r="O12" s="90">
        <f t="shared" si="1"/>
        <v>11110.025570138998</v>
      </c>
      <c r="P12" s="88">
        <f>'[1]грудень 2016'!P13+'[1]січень-лист 2016'!P13</f>
        <v>18165.535599385799</v>
      </c>
      <c r="Q12" s="89">
        <f>'[1]грудень 2016'!Q13+'[1]січень-лист 2016'!Q13</f>
        <v>15980.989999999998</v>
      </c>
      <c r="R12" s="89">
        <f t="shared" si="19"/>
        <v>2184.5455993858013</v>
      </c>
      <c r="S12" s="89"/>
      <c r="T12" s="90">
        <f t="shared" si="2"/>
        <v>2184.5455993858013</v>
      </c>
      <c r="U12" s="88">
        <f>'[1]грудень 2016'!U13+'[1]січень-лист 2016'!U13</f>
        <v>1104.1413762642001</v>
      </c>
      <c r="V12" s="89">
        <f>'[1]грудень 2016'!V13+'[1]січень-лист 2016'!V13</f>
        <v>576.68799999999999</v>
      </c>
      <c r="W12" s="89">
        <f t="shared" si="20"/>
        <v>527.45337626420007</v>
      </c>
      <c r="X12" s="89"/>
      <c r="Y12" s="90">
        <f t="shared" si="3"/>
        <v>527.45337626420007</v>
      </c>
      <c r="Z12" s="88">
        <f>'[1]грудень 2016'!Z13+'[1]січень-лист 2016'!Z13</f>
        <v>21966.2731326311</v>
      </c>
      <c r="AA12" s="89">
        <f>'[1]грудень 2016'!AA13+'[1]січень-лист 2016'!AA13</f>
        <v>26954.420000000006</v>
      </c>
      <c r="AB12" s="89"/>
      <c r="AC12" s="89">
        <f t="shared" si="21"/>
        <v>-4988.1468673689051</v>
      </c>
      <c r="AD12" s="90">
        <f t="shared" si="4"/>
        <v>-4988.1468673689051</v>
      </c>
      <c r="AE12" s="88"/>
      <c r="AF12" s="89"/>
      <c r="AG12" s="89"/>
      <c r="AH12" s="89"/>
      <c r="AI12" s="90">
        <f t="shared" si="5"/>
        <v>0</v>
      </c>
      <c r="AJ12" s="88">
        <f>'[1]грудень 2016'!AJ13+'[1]січень-лист 2016'!AJ13</f>
        <v>43990.854694107198</v>
      </c>
      <c r="AK12" s="89">
        <f>'[1]грудень 2016'!AK13+'[1]січень-лист 2016'!AK13</f>
        <v>32431.200000000001</v>
      </c>
      <c r="AL12" s="89">
        <f t="shared" si="22"/>
        <v>11559.654694107197</v>
      </c>
      <c r="AM12" s="89"/>
      <c r="AN12" s="90">
        <f t="shared" si="6"/>
        <v>11559.654694107197</v>
      </c>
      <c r="AO12" s="88">
        <f>'[1]грудень 2016'!AO13+'[1]січень-лист 2016'!AO13</f>
        <v>1782.5372716528998</v>
      </c>
      <c r="AP12" s="89">
        <f>'[1]грудень 2016'!AP13+'[1]січень-лист 2016'!AP13</f>
        <v>1317.6999999999998</v>
      </c>
      <c r="AQ12" s="89">
        <f t="shared" si="23"/>
        <v>464.83727165289997</v>
      </c>
      <c r="AR12" s="89"/>
      <c r="AS12" s="90">
        <f t="shared" si="7"/>
        <v>464.83727165289997</v>
      </c>
      <c r="AT12" s="88">
        <f>'[1]грудень 2016'!AT13+'[1]січень-лист 2016'!AT13</f>
        <v>45.295144835499997</v>
      </c>
      <c r="AU12" s="89"/>
      <c r="AV12" s="89">
        <f t="shared" si="24"/>
        <v>45.295144835499997</v>
      </c>
      <c r="AW12" s="89"/>
      <c r="AX12" s="91">
        <f t="shared" si="8"/>
        <v>45.295144835499997</v>
      </c>
      <c r="AY12" s="88">
        <f>'[1]грудень 2016'!AY13+'[1]січень-лист 2016'!AY13</f>
        <v>3362.7680955121991</v>
      </c>
      <c r="AZ12" s="89">
        <f>'[1]грудень 2016'!AZ13+'[1]січень-лист 2016'!AZ13</f>
        <v>1893.88</v>
      </c>
      <c r="BA12" s="89">
        <f t="shared" si="25"/>
        <v>1468.888095512199</v>
      </c>
      <c r="BB12" s="89"/>
      <c r="BC12" s="90">
        <f t="shared" si="9"/>
        <v>1468.888095512199</v>
      </c>
      <c r="BD12" s="88">
        <f>'[1]грудень 2016'!BD13+'[1]січень-лист 2016'!BD13</f>
        <v>7888.1063968585004</v>
      </c>
      <c r="BE12" s="89">
        <f>'[1]грудень 2016'!BE13+'[1]січень-лист 2016'!BE13</f>
        <v>6690.8099999999995</v>
      </c>
      <c r="BF12" s="89">
        <f t="shared" ref="BF12:BF68" si="32">BD12-BE12</f>
        <v>1197.2963968585009</v>
      </c>
      <c r="BG12" s="89"/>
      <c r="BH12" s="90">
        <f t="shared" si="10"/>
        <v>1197.2963968585009</v>
      </c>
      <c r="BI12" s="88">
        <f>'[1]грудень 2016'!BI13+'[1]січень-лист 2016'!BI13</f>
        <v>34060.2385620766</v>
      </c>
      <c r="BJ12" s="89">
        <f>'[1]грудень 2016'!BJ13+'[1]січень-лист 2016'!BJ13</f>
        <v>66019.05</v>
      </c>
      <c r="BK12" s="89"/>
      <c r="BL12" s="89">
        <f>BI12-BJ12</f>
        <v>-31958.811437923403</v>
      </c>
      <c r="BM12" s="90">
        <f t="shared" si="11"/>
        <v>-31958.811437923403</v>
      </c>
      <c r="BN12" s="88">
        <f>'[1]грудень 2016'!BN13+'[1]січень-лист 2016'!BN13</f>
        <v>3306.3772120282001</v>
      </c>
      <c r="BO12" s="89">
        <f>'[1]грудень 2016'!BO13+'[1]січень-лист 2016'!BO13</f>
        <v>3851.96</v>
      </c>
      <c r="BP12" s="89"/>
      <c r="BQ12" s="89">
        <f t="shared" si="29"/>
        <v>-545.58278797179992</v>
      </c>
      <c r="BR12" s="91">
        <f t="shared" si="12"/>
        <v>-545.58278797179992</v>
      </c>
      <c r="BS12" s="88"/>
      <c r="BT12" s="89"/>
      <c r="BU12" s="89"/>
      <c r="BV12" s="89"/>
      <c r="BW12" s="90">
        <f t="shared" si="13"/>
        <v>0</v>
      </c>
      <c r="BX12" s="88">
        <f>'[1]грудень 2016'!BX13+'[1]січень-лист 2016'!BX13</f>
        <v>5571.0224523563002</v>
      </c>
      <c r="BY12" s="89">
        <f>'[1]грудень 2016'!BY13+'[1]січень-лист 2016'!BY13</f>
        <v>1293.8699999999999</v>
      </c>
      <c r="BZ12" s="89">
        <f>BX12-BY12</f>
        <v>4277.1524523563003</v>
      </c>
      <c r="CA12" s="90"/>
      <c r="CB12" s="92">
        <f t="shared" si="14"/>
        <v>4277.1524523563003</v>
      </c>
      <c r="CC12" s="88">
        <f>'[1]грудень 2016'!CC13+'[1]січень-лист 2016'!CC13</f>
        <v>7178.1537299543006</v>
      </c>
      <c r="CD12" s="89">
        <f>'[1]грудень 2016'!CD13+'[1]січень-лист 2016'!CD13</f>
        <v>7954.43</v>
      </c>
      <c r="CE12" s="89"/>
      <c r="CF12" s="89">
        <f>CC12-CD12</f>
        <v>-776.27627004569968</v>
      </c>
      <c r="CG12" s="90">
        <f t="shared" si="15"/>
        <v>-776.27627004569968</v>
      </c>
      <c r="CH12" s="93">
        <f t="shared" si="26"/>
        <v>202330.32023330874</v>
      </c>
      <c r="CI12" s="94">
        <f t="shared" si="26"/>
        <v>208063.050750252</v>
      </c>
      <c r="CJ12" s="94"/>
      <c r="CK12" s="94">
        <f>CH12-CI12</f>
        <v>-5732.7305169432657</v>
      </c>
      <c r="CL12" s="143">
        <f t="shared" si="16"/>
        <v>-5732.7305169432657</v>
      </c>
      <c r="CM12" s="145">
        <f t="shared" si="27"/>
        <v>1.0283335216903369</v>
      </c>
      <c r="CN12" s="149">
        <v>12735.88</v>
      </c>
      <c r="CO12" s="146">
        <v>21287.8</v>
      </c>
      <c r="CP12" s="164">
        <v>0</v>
      </c>
    </row>
    <row r="13" spans="1:94" ht="15.75">
      <c r="A13" s="137" t="s">
        <v>61</v>
      </c>
      <c r="B13" s="84">
        <v>10</v>
      </c>
      <c r="C13" s="85">
        <v>1</v>
      </c>
      <c r="D13" s="86">
        <v>2446.3000000000002</v>
      </c>
      <c r="E13" s="87"/>
      <c r="F13" s="88">
        <f>'[1]грудень 2016'!F14+'[1]січень-лист 2016'!F14</f>
        <v>6298.5640588426995</v>
      </c>
      <c r="G13" s="89">
        <f>'[1]грудень 2016'!G14+'[1]січень-лист 2016'!G14</f>
        <v>6854.6274087390966</v>
      </c>
      <c r="H13" s="89"/>
      <c r="I13" s="89">
        <f t="shared" si="17"/>
        <v>-556.06334989639709</v>
      </c>
      <c r="J13" s="90">
        <f t="shared" si="18"/>
        <v>-556.06334989639709</v>
      </c>
      <c r="K13" s="88">
        <f>'[1]грудень 2016'!K14+'[1]січень-лист 2016'!K14</f>
        <v>14718.0123873097</v>
      </c>
      <c r="L13" s="89">
        <f>'[1]грудень 2016'!L14+'[1]січень-лист 2016'!L14</f>
        <v>14602.543999999998</v>
      </c>
      <c r="M13" s="89">
        <f t="shared" si="0"/>
        <v>115.46838730970194</v>
      </c>
      <c r="N13" s="89"/>
      <c r="O13" s="90">
        <f t="shared" si="1"/>
        <v>115.46838730970194</v>
      </c>
      <c r="P13" s="88">
        <f>'[1]грудень 2016'!P14+'[1]січень-лист 2016'!P14</f>
        <v>6571.8885505701001</v>
      </c>
      <c r="Q13" s="89">
        <f>'[1]грудень 2016'!Q14+'[1]січень-лист 2016'!Q14</f>
        <v>6305.8</v>
      </c>
      <c r="R13" s="89">
        <f t="shared" si="19"/>
        <v>266.08855057009987</v>
      </c>
      <c r="S13" s="89"/>
      <c r="T13" s="90">
        <f t="shared" si="2"/>
        <v>266.08855057009987</v>
      </c>
      <c r="U13" s="88">
        <f>'[1]грудень 2016'!U14+'[1]січень-лист 2016'!U14</f>
        <v>453.60827962209999</v>
      </c>
      <c r="V13" s="89">
        <f>'[1]грудень 2016'!V14+'[1]січень-лист 2016'!V14</f>
        <v>267.77999999999997</v>
      </c>
      <c r="W13" s="89">
        <f t="shared" si="20"/>
        <v>185.82827962210001</v>
      </c>
      <c r="X13" s="89"/>
      <c r="Y13" s="90">
        <f t="shared" si="3"/>
        <v>185.82827962210001</v>
      </c>
      <c r="Z13" s="88">
        <f>'[1]грудень 2016'!Z14+'[1]січень-лист 2016'!Z14</f>
        <v>5490.4461549728994</v>
      </c>
      <c r="AA13" s="89">
        <f>'[1]грудень 2016'!AA14+'[1]січень-лист 2016'!AA14</f>
        <v>7519.89</v>
      </c>
      <c r="AB13" s="89"/>
      <c r="AC13" s="89">
        <f t="shared" si="21"/>
        <v>-2029.4438450271009</v>
      </c>
      <c r="AD13" s="90">
        <f t="shared" si="4"/>
        <v>-2029.4438450271009</v>
      </c>
      <c r="AE13" s="88"/>
      <c r="AF13" s="89"/>
      <c r="AG13" s="89"/>
      <c r="AH13" s="89"/>
      <c r="AI13" s="90">
        <f t="shared" si="5"/>
        <v>0</v>
      </c>
      <c r="AJ13" s="88">
        <f>'[1]грудень 2016'!AJ14+'[1]січень-лист 2016'!AJ14</f>
        <v>13640.1617544479</v>
      </c>
      <c r="AK13" s="89">
        <f>'[1]грудень 2016'!AK14+'[1]січень-лист 2016'!AK14</f>
        <v>10752.82</v>
      </c>
      <c r="AL13" s="89">
        <f t="shared" si="22"/>
        <v>2887.3417544478998</v>
      </c>
      <c r="AM13" s="89"/>
      <c r="AN13" s="90">
        <f t="shared" si="6"/>
        <v>2887.3417544478998</v>
      </c>
      <c r="AO13" s="88">
        <f>'[1]грудень 2016'!AO14+'[1]січень-лист 2016'!AO14</f>
        <v>609.45315741970012</v>
      </c>
      <c r="AP13" s="89">
        <f>'[1]грудень 2016'!AP14+'[1]січень-лист 2016'!AP14</f>
        <v>464.26999999999992</v>
      </c>
      <c r="AQ13" s="89">
        <f t="shared" si="23"/>
        <v>145.18315741970019</v>
      </c>
      <c r="AR13" s="89"/>
      <c r="AS13" s="90">
        <f t="shared" si="7"/>
        <v>145.18315741970019</v>
      </c>
      <c r="AT13" s="88">
        <f>'[1]грудень 2016'!AT14+'[1]січень-лист 2016'!AT14</f>
        <v>14.672183153299999</v>
      </c>
      <c r="AU13" s="89"/>
      <c r="AV13" s="89">
        <f t="shared" si="24"/>
        <v>14.672183153299999</v>
      </c>
      <c r="AW13" s="89"/>
      <c r="AX13" s="91">
        <f t="shared" si="8"/>
        <v>14.672183153299999</v>
      </c>
      <c r="AY13" s="88">
        <f>'[1]грудень 2016'!AY14+'[1]січень-лист 2016'!AY14</f>
        <v>1041.6624019869</v>
      </c>
      <c r="AZ13" s="89">
        <f>'[1]грудень 2016'!AZ14+'[1]січень-лист 2016'!AZ14</f>
        <v>686.15</v>
      </c>
      <c r="BA13" s="89">
        <f t="shared" si="25"/>
        <v>355.51240198690004</v>
      </c>
      <c r="BB13" s="89"/>
      <c r="BC13" s="90">
        <f t="shared" si="9"/>
        <v>355.51240198690004</v>
      </c>
      <c r="BD13" s="88">
        <f>'[1]грудень 2016'!BD14+'[1]січень-лист 2016'!BD14</f>
        <v>2212.5746798212999</v>
      </c>
      <c r="BE13" s="89">
        <f>'[1]грудень 2016'!BE14+'[1]січень-лист 2016'!BE14</f>
        <v>3429.8799999999997</v>
      </c>
      <c r="BF13" s="89"/>
      <c r="BG13" s="89">
        <f>BD13-BE13</f>
        <v>-1217.3053201786997</v>
      </c>
      <c r="BH13" s="90">
        <f t="shared" si="10"/>
        <v>-1217.3053201786997</v>
      </c>
      <c r="BI13" s="88">
        <f>'[1]грудень 2016'!BI14+'[1]січень-лист 2016'!BI14</f>
        <v>8274.6736813324005</v>
      </c>
      <c r="BJ13" s="89">
        <f>'[1]грудень 2016'!BJ14+'[1]січень-лист 2016'!BJ14</f>
        <v>4428.34</v>
      </c>
      <c r="BK13" s="89">
        <f t="shared" si="28"/>
        <v>3846.3336813324004</v>
      </c>
      <c r="BL13" s="89"/>
      <c r="BM13" s="90">
        <f t="shared" si="11"/>
        <v>3846.3336813324004</v>
      </c>
      <c r="BN13" s="88">
        <f>'[1]грудень 2016'!BN14+'[1]січень-лист 2016'!BN14</f>
        <v>938.96434118040008</v>
      </c>
      <c r="BO13" s="89">
        <f>'[1]грудень 2016'!BO14+'[1]січень-лист 2016'!BO14</f>
        <v>2093.7000000000003</v>
      </c>
      <c r="BP13" s="89"/>
      <c r="BQ13" s="89">
        <f t="shared" si="29"/>
        <v>-1154.7356588196003</v>
      </c>
      <c r="BR13" s="91">
        <f t="shared" si="12"/>
        <v>-1154.7356588196003</v>
      </c>
      <c r="BS13" s="88"/>
      <c r="BT13" s="89"/>
      <c r="BU13" s="89"/>
      <c r="BV13" s="89"/>
      <c r="BW13" s="90">
        <f t="shared" si="13"/>
        <v>0</v>
      </c>
      <c r="BX13" s="88">
        <f>'[1]грудень 2016'!BX14+'[1]січень-лист 2016'!BX14</f>
        <v>1716.5455452673</v>
      </c>
      <c r="BY13" s="89">
        <f>'[1]грудень 2016'!BY14+'[1]січень-лист 2016'!BY14</f>
        <v>2801.13</v>
      </c>
      <c r="BZ13" s="89"/>
      <c r="CA13" s="90">
        <f t="shared" si="30"/>
        <v>-1084.5844547327001</v>
      </c>
      <c r="CB13" s="92">
        <f t="shared" si="14"/>
        <v>-1084.5844547327001</v>
      </c>
      <c r="CC13" s="88">
        <f>'[1]грудень 2016'!CC14+'[1]січень-лист 2016'!CC14</f>
        <v>1519.3128979575001</v>
      </c>
      <c r="CD13" s="89">
        <f>'[1]грудень 2016'!CD14+'[1]січень-лист 2016'!CD14</f>
        <v>3419.5499999999997</v>
      </c>
      <c r="CE13" s="89"/>
      <c r="CF13" s="89">
        <f>CC13-CD13</f>
        <v>-1900.2371020424996</v>
      </c>
      <c r="CG13" s="90">
        <f t="shared" si="15"/>
        <v>-1900.2371020424996</v>
      </c>
      <c r="CH13" s="93">
        <f t="shared" si="26"/>
        <v>63500.5400738842</v>
      </c>
      <c r="CI13" s="94">
        <f t="shared" si="26"/>
        <v>63626.481408739091</v>
      </c>
      <c r="CJ13" s="94"/>
      <c r="CK13" s="94">
        <f>CH13-CI13</f>
        <v>-125.94133485489147</v>
      </c>
      <c r="CL13" s="143">
        <f t="shared" si="16"/>
        <v>-125.94133485489147</v>
      </c>
      <c r="CM13" s="145">
        <f t="shared" si="27"/>
        <v>1.0019833112396896</v>
      </c>
      <c r="CN13" s="149">
        <v>6411</v>
      </c>
      <c r="CO13" s="146">
        <v>6313.49</v>
      </c>
      <c r="CP13" s="165">
        <f t="shared" ref="CP13:CP74" si="33">CN13-CO13</f>
        <v>97.510000000000218</v>
      </c>
    </row>
    <row r="14" spans="1:94" ht="15.75">
      <c r="A14" s="137" t="s">
        <v>62</v>
      </c>
      <c r="B14" s="84">
        <v>9</v>
      </c>
      <c r="C14" s="85">
        <v>3</v>
      </c>
      <c r="D14" s="86">
        <v>5680.98</v>
      </c>
      <c r="E14" s="87"/>
      <c r="F14" s="88">
        <f>'[1]грудень 2016'!F15+'[1]січень-лист 2016'!F15</f>
        <v>17217.429870906799</v>
      </c>
      <c r="G14" s="89">
        <f>'[1]грудень 2016'!G15+'[1]січень-лист 2016'!G15</f>
        <v>20428.117501246044</v>
      </c>
      <c r="H14" s="89"/>
      <c r="I14" s="89">
        <f t="shared" si="17"/>
        <v>-3210.6876303392455</v>
      </c>
      <c r="J14" s="90">
        <f t="shared" si="18"/>
        <v>-3210.6876303392455</v>
      </c>
      <c r="K14" s="88">
        <f>'[1]грудень 2016'!K15+'[1]січень-лист 2016'!K15</f>
        <v>22697.997314866298</v>
      </c>
      <c r="L14" s="89">
        <f>'[1]грудень 2016'!L15+'[1]січень-лист 2016'!L15</f>
        <v>19610.921999999999</v>
      </c>
      <c r="M14" s="89">
        <f t="shared" si="0"/>
        <v>3087.0753148662989</v>
      </c>
      <c r="N14" s="89"/>
      <c r="O14" s="90">
        <f t="shared" si="1"/>
        <v>3087.0753148662989</v>
      </c>
      <c r="P14" s="88">
        <f>'[1]грудень 2016'!P15+'[1]січень-лист 2016'!P15</f>
        <v>13340.177776782497</v>
      </c>
      <c r="Q14" s="89">
        <f>'[1]грудень 2016'!Q15+'[1]січень-лист 2016'!Q15</f>
        <v>11694.53</v>
      </c>
      <c r="R14" s="89">
        <f t="shared" si="19"/>
        <v>1645.6477767824963</v>
      </c>
      <c r="S14" s="89"/>
      <c r="T14" s="90">
        <f t="shared" si="2"/>
        <v>1645.6477767824963</v>
      </c>
      <c r="U14" s="88">
        <f>'[1]грудень 2016'!U15+'[1]січень-лист 2016'!U15</f>
        <v>1111.7520565607999</v>
      </c>
      <c r="V14" s="89">
        <f>'[1]грудень 2016'!V15+'[1]січень-лист 2016'!V15</f>
        <v>996.88199999999983</v>
      </c>
      <c r="W14" s="89">
        <f t="shared" si="20"/>
        <v>114.87005656080009</v>
      </c>
      <c r="X14" s="89"/>
      <c r="Y14" s="90">
        <f t="shared" si="3"/>
        <v>114.87005656080009</v>
      </c>
      <c r="Z14" s="88">
        <f>'[1]грудень 2016'!Z15+'[1]січень-лист 2016'!Z15</f>
        <v>16918.467265141702</v>
      </c>
      <c r="AA14" s="89">
        <f>'[1]грудень 2016'!AA15+'[1]січень-лист 2016'!AA15</f>
        <v>19772.39</v>
      </c>
      <c r="AB14" s="89"/>
      <c r="AC14" s="89">
        <f t="shared" si="21"/>
        <v>-2853.9227348582972</v>
      </c>
      <c r="AD14" s="90">
        <f t="shared" si="4"/>
        <v>-2853.9227348582972</v>
      </c>
      <c r="AE14" s="88"/>
      <c r="AF14" s="89"/>
      <c r="AG14" s="89"/>
      <c r="AH14" s="89"/>
      <c r="AI14" s="90">
        <f t="shared" si="5"/>
        <v>0</v>
      </c>
      <c r="AJ14" s="88">
        <f>'[1]грудень 2016'!AJ15+'[1]січень-лист 2016'!AJ15</f>
        <v>32543.083511590397</v>
      </c>
      <c r="AK14" s="89">
        <f>'[1]грудень 2016'!AK15+'[1]січень-лист 2016'!AK15</f>
        <v>25601.399999999998</v>
      </c>
      <c r="AL14" s="89">
        <f t="shared" si="22"/>
        <v>6941.6835115903996</v>
      </c>
      <c r="AM14" s="89"/>
      <c r="AN14" s="90">
        <f t="shared" si="6"/>
        <v>6941.6835115903996</v>
      </c>
      <c r="AO14" s="88">
        <f>'[1]грудень 2016'!AO15+'[1]січень-лист 2016'!AO15</f>
        <v>1366.2417130352001</v>
      </c>
      <c r="AP14" s="89">
        <f>'[1]грудень 2016'!AP15+'[1]січень-лист 2016'!AP15</f>
        <v>1055.3699999999999</v>
      </c>
      <c r="AQ14" s="89">
        <f t="shared" si="23"/>
        <v>310.87171303520017</v>
      </c>
      <c r="AR14" s="89"/>
      <c r="AS14" s="90">
        <f t="shared" si="7"/>
        <v>310.87171303520017</v>
      </c>
      <c r="AT14" s="88">
        <f>'[1]грудень 2016'!AT15+'[1]січень-лист 2016'!AT15</f>
        <v>33.641436889799998</v>
      </c>
      <c r="AU14" s="89"/>
      <c r="AV14" s="89">
        <f t="shared" si="24"/>
        <v>33.641436889799998</v>
      </c>
      <c r="AW14" s="89"/>
      <c r="AX14" s="91">
        <f t="shared" si="8"/>
        <v>33.641436889799998</v>
      </c>
      <c r="AY14" s="88">
        <f>'[1]грудень 2016'!AY15+'[1]січень-лист 2016'!AY15</f>
        <v>2584.3027568534003</v>
      </c>
      <c r="AZ14" s="89">
        <f>'[1]грудень 2016'!AZ15+'[1]січень-лист 2016'!AZ15</f>
        <v>2056.2199999999998</v>
      </c>
      <c r="BA14" s="89">
        <f t="shared" si="25"/>
        <v>528.0827568534005</v>
      </c>
      <c r="BB14" s="89"/>
      <c r="BC14" s="90">
        <f t="shared" si="9"/>
        <v>528.0827568534005</v>
      </c>
      <c r="BD14" s="88">
        <f>'[1]грудень 2016'!BD15+'[1]січень-лист 2016'!BD15</f>
        <v>5454.6038167445004</v>
      </c>
      <c r="BE14" s="89">
        <f>'[1]грудень 2016'!BE15+'[1]січень-лист 2016'!BE15</f>
        <v>3222.4800000000009</v>
      </c>
      <c r="BF14" s="89">
        <f t="shared" si="32"/>
        <v>2232.1238167444994</v>
      </c>
      <c r="BG14" s="89"/>
      <c r="BH14" s="90">
        <f t="shared" si="10"/>
        <v>2232.1238167444994</v>
      </c>
      <c r="BI14" s="88">
        <f>'[1]грудень 2016'!BI15+'[1]січень-лист 2016'!BI15</f>
        <v>24573.900794665002</v>
      </c>
      <c r="BJ14" s="89">
        <f>'[1]грудень 2016'!BJ15+'[1]січень-лист 2016'!BJ15</f>
        <v>2739.58</v>
      </c>
      <c r="BK14" s="89">
        <f t="shared" si="28"/>
        <v>21834.320794665</v>
      </c>
      <c r="BL14" s="89"/>
      <c r="BM14" s="90">
        <f t="shared" si="11"/>
        <v>21834.320794665</v>
      </c>
      <c r="BN14" s="88">
        <f>'[1]грудень 2016'!BN15+'[1]січень-лист 2016'!BN15</f>
        <v>1859.0906124175999</v>
      </c>
      <c r="BO14" s="89">
        <f>'[1]грудень 2016'!BO15+'[1]січень-лист 2016'!BO15</f>
        <v>3642.7200000000003</v>
      </c>
      <c r="BP14" s="89"/>
      <c r="BQ14" s="89">
        <f t="shared" si="29"/>
        <v>-1783.6293875824003</v>
      </c>
      <c r="BR14" s="91">
        <f t="shared" si="12"/>
        <v>-1783.6293875824003</v>
      </c>
      <c r="BS14" s="88">
        <f>'[1]грудень 2016'!BS15+'[1]січень-лист 2016'!BS15</f>
        <v>2.0197411309000004</v>
      </c>
      <c r="BT14" s="89"/>
      <c r="BU14" s="89">
        <f>BS14-BT14</f>
        <v>2.0197411309000004</v>
      </c>
      <c r="BV14" s="89"/>
      <c r="BW14" s="90">
        <f t="shared" si="13"/>
        <v>2.0197411309000004</v>
      </c>
      <c r="BX14" s="88">
        <f>'[1]грудень 2016'!BX15+'[1]січень-лист 2016'!BX15</f>
        <v>3750.8121483748</v>
      </c>
      <c r="BY14" s="89">
        <f>'[1]грудень 2016'!BY15+'[1]січень-лист 2016'!BY15</f>
        <v>1167.8600000000001</v>
      </c>
      <c r="BZ14" s="89">
        <f>BX14-BY14</f>
        <v>2582.9521483747999</v>
      </c>
      <c r="CA14" s="90"/>
      <c r="CB14" s="92">
        <f t="shared" si="14"/>
        <v>2582.9521483747999</v>
      </c>
      <c r="CC14" s="88">
        <f>'[1]грудень 2016'!CC15+'[1]січень-лист 2016'!CC15</f>
        <v>5061.8499888724</v>
      </c>
      <c r="CD14" s="89">
        <f>'[1]грудень 2016'!CD15+'[1]січень-лист 2016'!CD15</f>
        <v>4961.28</v>
      </c>
      <c r="CE14" s="89">
        <f>CC14-CD14</f>
        <v>100.56998887240024</v>
      </c>
      <c r="CF14" s="89"/>
      <c r="CG14" s="90">
        <f t="shared" si="15"/>
        <v>100.56998887240024</v>
      </c>
      <c r="CH14" s="93">
        <f t="shared" si="26"/>
        <v>148515.37080483211</v>
      </c>
      <c r="CI14" s="94">
        <f t="shared" si="26"/>
        <v>116949.75150124602</v>
      </c>
      <c r="CJ14" s="94">
        <f t="shared" si="31"/>
        <v>31565.619303586092</v>
      </c>
      <c r="CK14" s="94"/>
      <c r="CL14" s="143">
        <f t="shared" si="16"/>
        <v>31565.619303586092</v>
      </c>
      <c r="CM14" s="145">
        <f t="shared" si="27"/>
        <v>0.78745890655946116</v>
      </c>
      <c r="CN14" s="149">
        <v>7604.7</v>
      </c>
      <c r="CO14" s="146">
        <v>14788.97</v>
      </c>
      <c r="CP14" s="164">
        <v>0</v>
      </c>
    </row>
    <row r="15" spans="1:94" ht="15.75">
      <c r="A15" s="137" t="s">
        <v>63</v>
      </c>
      <c r="B15" s="84">
        <v>9</v>
      </c>
      <c r="C15" s="85">
        <v>2</v>
      </c>
      <c r="D15" s="86">
        <v>4221.2</v>
      </c>
      <c r="E15" s="87"/>
      <c r="F15" s="88">
        <f>'[1]грудень 2016'!F16+'[1]січень-лист 2016'!F16</f>
        <v>11696.8040193734</v>
      </c>
      <c r="G15" s="89">
        <f>'[1]грудень 2016'!G16+'[1]січень-лист 2016'!G16</f>
        <v>13745.871879155871</v>
      </c>
      <c r="H15" s="89"/>
      <c r="I15" s="89">
        <f t="shared" si="17"/>
        <v>-2049.0678597824717</v>
      </c>
      <c r="J15" s="90">
        <f t="shared" si="18"/>
        <v>-2049.0678597824717</v>
      </c>
      <c r="K15" s="88">
        <f>'[1]грудень 2016'!K16+'[1]січень-лист 2016'!K16</f>
        <v>20128.420479836601</v>
      </c>
      <c r="L15" s="89">
        <f>'[1]грудень 2016'!L16+'[1]січень-лист 2016'!L16</f>
        <v>19520.32</v>
      </c>
      <c r="M15" s="89">
        <f t="shared" si="0"/>
        <v>608.10047983660115</v>
      </c>
      <c r="N15" s="89"/>
      <c r="O15" s="90">
        <f t="shared" si="1"/>
        <v>608.10047983660115</v>
      </c>
      <c r="P15" s="88">
        <f>'[1]грудень 2016'!P16+'[1]січень-лист 2016'!P16</f>
        <v>9963.1827237421985</v>
      </c>
      <c r="Q15" s="89">
        <f>'[1]грудень 2016'!Q16+'[1]січень-лист 2016'!Q16</f>
        <v>8899.07</v>
      </c>
      <c r="R15" s="89">
        <f t="shared" si="19"/>
        <v>1064.1127237421988</v>
      </c>
      <c r="S15" s="89"/>
      <c r="T15" s="90">
        <f t="shared" si="2"/>
        <v>1064.1127237421988</v>
      </c>
      <c r="U15" s="88">
        <f>'[1]грудень 2016'!U16+'[1]січень-лист 2016'!U16</f>
        <v>810.38744493460001</v>
      </c>
      <c r="V15" s="89">
        <f>'[1]грудень 2016'!V16+'[1]січень-лист 2016'!V16</f>
        <v>537.952</v>
      </c>
      <c r="W15" s="89">
        <f t="shared" si="20"/>
        <v>272.43544493460001</v>
      </c>
      <c r="X15" s="89"/>
      <c r="Y15" s="90">
        <f t="shared" si="3"/>
        <v>272.43544493460001</v>
      </c>
      <c r="Z15" s="88">
        <f>'[1]грудень 2016'!Z16+'[1]січень-лист 2016'!Z16</f>
        <v>11325.7354389354</v>
      </c>
      <c r="AA15" s="89">
        <f>'[1]грудень 2016'!AA16+'[1]січень-лист 2016'!AA16</f>
        <v>15457.65</v>
      </c>
      <c r="AB15" s="89"/>
      <c r="AC15" s="89">
        <f t="shared" si="21"/>
        <v>-4131.9145610645992</v>
      </c>
      <c r="AD15" s="90">
        <f t="shared" si="4"/>
        <v>-4131.9145610645992</v>
      </c>
      <c r="AE15" s="88">
        <f>'[1]грудень 2016'!AE16+'[1]січень-лист 2016'!AE16</f>
        <v>1558.6816120784001</v>
      </c>
      <c r="AF15" s="89">
        <f>'[1]грудень 2016'!AF16+'[1]січень-лист 2016'!AF16</f>
        <v>1320.0200000000002</v>
      </c>
      <c r="AG15" s="89">
        <f>AE15-AF15</f>
        <v>238.66161207839991</v>
      </c>
      <c r="AH15" s="89"/>
      <c r="AI15" s="90">
        <f t="shared" si="5"/>
        <v>238.66161207839991</v>
      </c>
      <c r="AJ15" s="88">
        <f>'[1]грудень 2016'!AJ16+'[1]січень-лист 2016'!AJ16</f>
        <v>23600.728279156003</v>
      </c>
      <c r="AK15" s="89">
        <f>'[1]грудень 2016'!AK16+'[1]січень-лист 2016'!AK16</f>
        <v>19457.120000000003</v>
      </c>
      <c r="AL15" s="89">
        <f t="shared" si="22"/>
        <v>4143.6082791560002</v>
      </c>
      <c r="AM15" s="89"/>
      <c r="AN15" s="90">
        <f t="shared" si="6"/>
        <v>4143.6082791560002</v>
      </c>
      <c r="AO15" s="88">
        <f>'[1]грудень 2016'!AO16+'[1]січень-лист 2016'!AO16</f>
        <v>1051.7724828096</v>
      </c>
      <c r="AP15" s="89">
        <f>'[1]грудень 2016'!AP16+'[1]січень-лист 2016'!AP16</f>
        <v>762.79000000000008</v>
      </c>
      <c r="AQ15" s="89">
        <f t="shared" si="23"/>
        <v>288.9824828095999</v>
      </c>
      <c r="AR15" s="89"/>
      <c r="AS15" s="90">
        <f t="shared" si="7"/>
        <v>288.9824828095999</v>
      </c>
      <c r="AT15" s="88">
        <f>'[1]грудень 2016'!AT16+'[1]січень-лист 2016'!AT16</f>
        <v>25.3216912864</v>
      </c>
      <c r="AU15" s="89"/>
      <c r="AV15" s="89">
        <f t="shared" si="24"/>
        <v>25.3216912864</v>
      </c>
      <c r="AW15" s="89"/>
      <c r="AX15" s="91">
        <f t="shared" si="8"/>
        <v>25.3216912864</v>
      </c>
      <c r="AY15" s="88">
        <f>'[1]грудень 2016'!AY16+'[1]січень-лист 2016'!AY16</f>
        <v>1880.2417247884</v>
      </c>
      <c r="AZ15" s="89">
        <f>'[1]грудень 2016'!AZ16+'[1]січень-лист 2016'!AZ16</f>
        <v>968.47</v>
      </c>
      <c r="BA15" s="89">
        <f t="shared" si="25"/>
        <v>911.77172478839998</v>
      </c>
      <c r="BB15" s="89"/>
      <c r="BC15" s="90">
        <f t="shared" si="9"/>
        <v>911.77172478839998</v>
      </c>
      <c r="BD15" s="88">
        <f>'[1]грудень 2016'!BD16+'[1]січень-лист 2016'!BD16</f>
        <v>3918.7565733342003</v>
      </c>
      <c r="BE15" s="89">
        <f>'[1]грудень 2016'!BE16+'[1]січень-лист 2016'!BE16</f>
        <v>3909.33</v>
      </c>
      <c r="BF15" s="89">
        <f t="shared" si="32"/>
        <v>9.4265733342003841</v>
      </c>
      <c r="BG15" s="89"/>
      <c r="BH15" s="90">
        <f t="shared" si="10"/>
        <v>9.4265733342003841</v>
      </c>
      <c r="BI15" s="88">
        <f>'[1]грудень 2016'!BI16+'[1]січень-лист 2016'!BI16</f>
        <v>14357.118608287599</v>
      </c>
      <c r="BJ15" s="89">
        <f>'[1]грудень 2016'!BJ16+'[1]січень-лист 2016'!BJ16</f>
        <v>9995.39</v>
      </c>
      <c r="BK15" s="89">
        <f t="shared" si="28"/>
        <v>4361.7286082875999</v>
      </c>
      <c r="BL15" s="89"/>
      <c r="BM15" s="90">
        <f t="shared" si="11"/>
        <v>4361.7286082875999</v>
      </c>
      <c r="BN15" s="88">
        <f>'[1]грудень 2016'!BN16+'[1]січень-лист 2016'!BN16</f>
        <v>1873.7728787935998</v>
      </c>
      <c r="BO15" s="89">
        <f>'[1]грудень 2016'!BO16+'[1]січень-лист 2016'!BO16</f>
        <v>3186.3399999985531</v>
      </c>
      <c r="BP15" s="89"/>
      <c r="BQ15" s="89">
        <f t="shared" si="29"/>
        <v>-1312.5671212049533</v>
      </c>
      <c r="BR15" s="91">
        <f t="shared" si="12"/>
        <v>-1312.5671212049533</v>
      </c>
      <c r="BS15" s="88"/>
      <c r="BT15" s="89"/>
      <c r="BU15" s="89"/>
      <c r="BV15" s="89"/>
      <c r="BW15" s="90">
        <f t="shared" si="13"/>
        <v>0</v>
      </c>
      <c r="BX15" s="88">
        <f>'[1]грудень 2016'!BX16+'[1]січень-лист 2016'!BX16</f>
        <v>3165.1446755632005</v>
      </c>
      <c r="BY15" s="89">
        <f>'[1]грудень 2016'!BY16+'[1]січень-лист 2016'!BY16</f>
        <v>2207.59</v>
      </c>
      <c r="BZ15" s="89">
        <f>BX15-BY15</f>
        <v>957.55467556320036</v>
      </c>
      <c r="CA15" s="90"/>
      <c r="CB15" s="92">
        <f t="shared" si="14"/>
        <v>957.55467556320036</v>
      </c>
      <c r="CC15" s="88">
        <f>'[1]грудень 2016'!CC16+'[1]січень-лист 2016'!CC16</f>
        <v>4076.6323201296</v>
      </c>
      <c r="CD15" s="89">
        <f>'[1]грудень 2016'!CD16+'[1]січень-лист 2016'!CD16</f>
        <v>5432.87</v>
      </c>
      <c r="CE15" s="89"/>
      <c r="CF15" s="89">
        <f>CC15-CD15</f>
        <v>-1356.2376798703999</v>
      </c>
      <c r="CG15" s="90">
        <f t="shared" si="15"/>
        <v>-1356.2376798703999</v>
      </c>
      <c r="CH15" s="93">
        <f t="shared" si="26"/>
        <v>109432.70095304921</v>
      </c>
      <c r="CI15" s="94">
        <f t="shared" si="26"/>
        <v>105400.78387915442</v>
      </c>
      <c r="CJ15" s="94">
        <f t="shared" si="31"/>
        <v>4031.9170738947869</v>
      </c>
      <c r="CK15" s="94"/>
      <c r="CL15" s="143">
        <f t="shared" si="16"/>
        <v>4031.9170738947869</v>
      </c>
      <c r="CM15" s="145">
        <f t="shared" si="27"/>
        <v>0.96315619518863349</v>
      </c>
      <c r="CN15" s="149">
        <v>14944.4</v>
      </c>
      <c r="CO15" s="146">
        <v>11162.36</v>
      </c>
      <c r="CP15" s="165">
        <f t="shared" si="33"/>
        <v>3782.0399999999991</v>
      </c>
    </row>
    <row r="16" spans="1:94" ht="15.75">
      <c r="A16" s="137" t="s">
        <v>64</v>
      </c>
      <c r="B16" s="84">
        <v>9</v>
      </c>
      <c r="C16" s="85">
        <v>3</v>
      </c>
      <c r="D16" s="86">
        <v>6155.12</v>
      </c>
      <c r="E16" s="87"/>
      <c r="F16" s="88">
        <f>'[1]грудень 2016'!F17+'[1]січень-лист 2016'!F17</f>
        <v>18947.638592897496</v>
      </c>
      <c r="G16" s="89">
        <f>'[1]грудень 2016'!G17+'[1]січень-лист 2016'!G17</f>
        <v>24092.246666088311</v>
      </c>
      <c r="H16" s="89"/>
      <c r="I16" s="89">
        <f t="shared" si="17"/>
        <v>-5144.608073190815</v>
      </c>
      <c r="J16" s="90">
        <f t="shared" si="18"/>
        <v>-5144.608073190815</v>
      </c>
      <c r="K16" s="88">
        <f>'[1]грудень 2016'!K17+'[1]січень-лист 2016'!K17</f>
        <v>26149.775688971997</v>
      </c>
      <c r="L16" s="89">
        <f>'[1]грудень 2016'!L17+'[1]січень-лист 2016'!L17</f>
        <v>22737.800000000003</v>
      </c>
      <c r="M16" s="89">
        <f t="shared" si="0"/>
        <v>3411.9756889719938</v>
      </c>
      <c r="N16" s="89"/>
      <c r="O16" s="90">
        <f t="shared" si="1"/>
        <v>3411.9756889719938</v>
      </c>
      <c r="P16" s="88">
        <f>'[1]грудень 2016'!P17+'[1]січень-лист 2016'!P17</f>
        <v>17867.768659662699</v>
      </c>
      <c r="Q16" s="89">
        <f>'[1]грудень 2016'!Q17+'[1]січень-лист 2016'!Q17</f>
        <v>16111.279999999999</v>
      </c>
      <c r="R16" s="89">
        <f t="shared" si="19"/>
        <v>1756.4886596627002</v>
      </c>
      <c r="S16" s="89"/>
      <c r="T16" s="90">
        <f t="shared" si="2"/>
        <v>1756.4886596627002</v>
      </c>
      <c r="U16" s="88">
        <f>'[1]грудень 2016'!U17+'[1]січень-лист 2016'!U17</f>
        <v>1141.5690755863</v>
      </c>
      <c r="V16" s="89">
        <f>'[1]грудень 2016'!V17+'[1]січень-лист 2016'!V17</f>
        <v>704.44200000000001</v>
      </c>
      <c r="W16" s="89">
        <f t="shared" si="20"/>
        <v>437.12707558629995</v>
      </c>
      <c r="X16" s="89"/>
      <c r="Y16" s="90">
        <f t="shared" si="3"/>
        <v>437.12707558629995</v>
      </c>
      <c r="Z16" s="88">
        <f>'[1]грудень 2016'!Z17+'[1]січень-лист 2016'!Z17</f>
        <v>16784.414410562298</v>
      </c>
      <c r="AA16" s="89">
        <f>'[1]грудень 2016'!AA17+'[1]січень-лист 2016'!AA17</f>
        <v>22832.440000000002</v>
      </c>
      <c r="AB16" s="89"/>
      <c r="AC16" s="89">
        <f t="shared" si="21"/>
        <v>-6048.0255894377042</v>
      </c>
      <c r="AD16" s="90">
        <f t="shared" si="4"/>
        <v>-6048.0255894377042</v>
      </c>
      <c r="AE16" s="88">
        <f>'[1]грудень 2016'!AE17+'[1]січень-лист 2016'!AE17</f>
        <v>2204.6012785789003</v>
      </c>
      <c r="AF16" s="89">
        <f>'[1]грудень 2016'!AF17+'[1]січень-лист 2016'!AF17</f>
        <v>1236.06</v>
      </c>
      <c r="AG16" s="89">
        <f>AE16-AF16</f>
        <v>968.54127857890035</v>
      </c>
      <c r="AH16" s="89"/>
      <c r="AI16" s="90">
        <f t="shared" si="5"/>
        <v>968.54127857890035</v>
      </c>
      <c r="AJ16" s="88">
        <f>'[1]грудень 2016'!AJ17+'[1]січень-лист 2016'!AJ17</f>
        <v>33519.2043710855</v>
      </c>
      <c r="AK16" s="89">
        <f>'[1]грудень 2016'!AK17+'[1]січень-лист 2016'!AK17</f>
        <v>29744.75</v>
      </c>
      <c r="AL16" s="89">
        <f t="shared" si="22"/>
        <v>3774.4543710854996</v>
      </c>
      <c r="AM16" s="89"/>
      <c r="AN16" s="90">
        <f t="shared" si="6"/>
        <v>3774.4543710854996</v>
      </c>
      <c r="AO16" s="88">
        <f>'[1]грудень 2016'!AO17+'[1]січень-лист 2016'!AO17</f>
        <v>1533.8529900915</v>
      </c>
      <c r="AP16" s="89">
        <f>'[1]грудень 2016'!AP17+'[1]січень-лист 2016'!AP17</f>
        <v>1173.08</v>
      </c>
      <c r="AQ16" s="89">
        <f t="shared" si="23"/>
        <v>360.77299009150011</v>
      </c>
      <c r="AR16" s="89"/>
      <c r="AS16" s="90">
        <f t="shared" si="7"/>
        <v>360.77299009150011</v>
      </c>
      <c r="AT16" s="88">
        <f>'[1]грудень 2016'!AT17+'[1]січень-лист 2016'!AT17</f>
        <v>36.940786961599997</v>
      </c>
      <c r="AU16" s="89"/>
      <c r="AV16" s="89">
        <f t="shared" si="24"/>
        <v>36.940786961599997</v>
      </c>
      <c r="AW16" s="89"/>
      <c r="AX16" s="91">
        <f t="shared" si="8"/>
        <v>36.940786961599997</v>
      </c>
      <c r="AY16" s="88">
        <f>'[1]грудень 2016'!AY17+'[1]січень-лист 2016'!AY17</f>
        <v>2983.1197704634005</v>
      </c>
      <c r="AZ16" s="89">
        <f>'[1]грудень 2016'!AZ17+'[1]січень-лист 2016'!AZ17</f>
        <v>1412.05</v>
      </c>
      <c r="BA16" s="89">
        <f t="shared" si="25"/>
        <v>1571.0697704634006</v>
      </c>
      <c r="BB16" s="89"/>
      <c r="BC16" s="90">
        <f t="shared" si="9"/>
        <v>1571.0697704634006</v>
      </c>
      <c r="BD16" s="88">
        <f>'[1]грудень 2016'!BD17+'[1]січень-лист 2016'!BD17</f>
        <v>6046.591228371899</v>
      </c>
      <c r="BE16" s="89">
        <f>'[1]грудень 2016'!BE17+'[1]січень-лист 2016'!BE17</f>
        <v>11040.880000000001</v>
      </c>
      <c r="BF16" s="89"/>
      <c r="BG16" s="89">
        <f>BD16-BE16</f>
        <v>-4994.288771628102</v>
      </c>
      <c r="BH16" s="90">
        <f t="shared" si="10"/>
        <v>-4994.288771628102</v>
      </c>
      <c r="BI16" s="88">
        <f>'[1]грудень 2016'!BI17+'[1]січень-лист 2016'!BI17</f>
        <v>20348.895075439999</v>
      </c>
      <c r="BJ16" s="89">
        <f>'[1]грудень 2016'!BJ17+'[1]січень-лист 2016'!BJ17</f>
        <v>14706.509999999998</v>
      </c>
      <c r="BK16" s="89">
        <f t="shared" si="28"/>
        <v>5642.3850754400009</v>
      </c>
      <c r="BL16" s="89"/>
      <c r="BM16" s="90">
        <f t="shared" si="11"/>
        <v>5642.3850754400009</v>
      </c>
      <c r="BN16" s="88">
        <f>'[1]грудень 2016'!BN17+'[1]січень-лист 2016'!BN17</f>
        <v>2880.6046072735999</v>
      </c>
      <c r="BO16" s="89">
        <f>'[1]грудень 2016'!BO17+'[1]січень-лист 2016'!BO17</f>
        <v>3918.9603448257876</v>
      </c>
      <c r="BP16" s="89"/>
      <c r="BQ16" s="89">
        <f t="shared" si="29"/>
        <v>-1038.3557375521877</v>
      </c>
      <c r="BR16" s="91">
        <f t="shared" si="12"/>
        <v>-1038.3557375521877</v>
      </c>
      <c r="BS16" s="88"/>
      <c r="BT16" s="89"/>
      <c r="BU16" s="89"/>
      <c r="BV16" s="89"/>
      <c r="BW16" s="90">
        <f t="shared" si="13"/>
        <v>0</v>
      </c>
      <c r="BX16" s="88">
        <f>'[1]грудень 2016'!BX17+'[1]січень-лист 2016'!BX17</f>
        <v>4283.9863705440002</v>
      </c>
      <c r="BY16" s="89">
        <f>'[1]грудень 2016'!BY17+'[1]січень-лист 2016'!BY17</f>
        <v>8724.130000000001</v>
      </c>
      <c r="BZ16" s="89"/>
      <c r="CA16" s="90">
        <f t="shared" si="30"/>
        <v>-4440.1436294560008</v>
      </c>
      <c r="CB16" s="92">
        <f t="shared" si="14"/>
        <v>-4440.1436294560008</v>
      </c>
      <c r="CC16" s="88">
        <f>'[1]грудень 2016'!CC17+'[1]січень-лист 2016'!CC17</f>
        <v>5493.3069530863995</v>
      </c>
      <c r="CD16" s="89">
        <f>'[1]грудень 2016'!CD17+'[1]січень-лист 2016'!CD17</f>
        <v>6474.82</v>
      </c>
      <c r="CE16" s="89"/>
      <c r="CF16" s="89">
        <f>CC16-CD16</f>
        <v>-981.51304691360019</v>
      </c>
      <c r="CG16" s="90">
        <f t="shared" si="15"/>
        <v>-981.51304691360019</v>
      </c>
      <c r="CH16" s="93">
        <f t="shared" si="26"/>
        <v>160222.26985957759</v>
      </c>
      <c r="CI16" s="94">
        <f t="shared" si="26"/>
        <v>164909.44901091413</v>
      </c>
      <c r="CJ16" s="94"/>
      <c r="CK16" s="94">
        <f>CH16-CI16</f>
        <v>-4687.1791513365461</v>
      </c>
      <c r="CL16" s="143">
        <f t="shared" si="16"/>
        <v>-4687.1791513365461</v>
      </c>
      <c r="CM16" s="145">
        <f t="shared" si="27"/>
        <v>1.0292542301107361</v>
      </c>
      <c r="CN16" s="149">
        <v>20134.46</v>
      </c>
      <c r="CO16" s="146">
        <v>16422.13</v>
      </c>
      <c r="CP16" s="165">
        <f t="shared" si="33"/>
        <v>3712.3299999999981</v>
      </c>
    </row>
    <row r="17" spans="1:94" ht="15.75">
      <c r="A17" s="137" t="s">
        <v>65</v>
      </c>
      <c r="B17" s="84">
        <v>2</v>
      </c>
      <c r="C17" s="85">
        <v>2</v>
      </c>
      <c r="D17" s="86">
        <v>635.09999999999991</v>
      </c>
      <c r="E17" s="87"/>
      <c r="F17" s="88">
        <f>'[1]грудень 2016'!F18+'[1]січень-лист 2016'!F18</f>
        <v>1156.3313569984998</v>
      </c>
      <c r="G17" s="89">
        <f>'[1]грудень 2016'!G18+'[1]січень-лист 2016'!G18</f>
        <v>1291.206550340182</v>
      </c>
      <c r="H17" s="89"/>
      <c r="I17" s="89">
        <f t="shared" si="17"/>
        <v>-134.87519334168223</v>
      </c>
      <c r="J17" s="90">
        <f t="shared" si="18"/>
        <v>-134.87519334168223</v>
      </c>
      <c r="K17" s="88">
        <f>'[1]грудень 2016'!K18+'[1]січень-лист 2016'!K18</f>
        <v>2522.5803571476999</v>
      </c>
      <c r="L17" s="89">
        <f>'[1]грудень 2016'!L18+'[1]січень-лист 2016'!L18</f>
        <v>5716.8980000000001</v>
      </c>
      <c r="M17" s="89"/>
      <c r="N17" s="89">
        <f t="shared" ref="N17:N80" si="34">K17-L17</f>
        <v>-3194.3176428523002</v>
      </c>
      <c r="O17" s="90">
        <f t="shared" si="1"/>
        <v>-3194.3176428523002</v>
      </c>
      <c r="P17" s="88">
        <f>'[1]грудень 2016'!P18+'[1]січень-лист 2016'!P18</f>
        <v>969.05548687970008</v>
      </c>
      <c r="Q17" s="89">
        <f>'[1]грудень 2016'!Q18+'[1]січень-лист 2016'!Q18</f>
        <v>1032.23</v>
      </c>
      <c r="R17" s="89"/>
      <c r="S17" s="89">
        <f>P17-Q17</f>
        <v>-63.174513120299935</v>
      </c>
      <c r="T17" s="90">
        <f t="shared" si="2"/>
        <v>-63.174513120299935</v>
      </c>
      <c r="U17" s="88">
        <f>'[1]грудень 2016'!U18+'[1]січень-лист 2016'!U18</f>
        <v>73.150149809600009</v>
      </c>
      <c r="V17" s="89">
        <f>'[1]грудень 2016'!V18+'[1]січень-лист 2016'!V18</f>
        <v>228.43</v>
      </c>
      <c r="W17" s="89"/>
      <c r="X17" s="89">
        <f>U17-V17</f>
        <v>-155.2798501904</v>
      </c>
      <c r="Y17" s="90">
        <f t="shared" si="3"/>
        <v>-155.2798501904</v>
      </c>
      <c r="Z17" s="88"/>
      <c r="AA17" s="89"/>
      <c r="AB17" s="89"/>
      <c r="AC17" s="89"/>
      <c r="AD17" s="90">
        <f t="shared" si="4"/>
        <v>0</v>
      </c>
      <c r="AE17" s="88"/>
      <c r="AF17" s="89"/>
      <c r="AG17" s="89"/>
      <c r="AH17" s="89"/>
      <c r="AI17" s="90">
        <f t="shared" si="5"/>
        <v>0</v>
      </c>
      <c r="AJ17" s="88">
        <f>'[1]грудень 2016'!AJ18+'[1]січень-лист 2016'!AJ18</f>
        <v>3173.0079139575</v>
      </c>
      <c r="AK17" s="89">
        <f>'[1]грудень 2016'!AK18+'[1]січень-лист 2016'!AK18</f>
        <v>2510.7700000000004</v>
      </c>
      <c r="AL17" s="89">
        <f t="shared" si="22"/>
        <v>662.23791395749959</v>
      </c>
      <c r="AM17" s="89"/>
      <c r="AN17" s="90">
        <f t="shared" si="6"/>
        <v>662.23791395749959</v>
      </c>
      <c r="AO17" s="88"/>
      <c r="AP17" s="89"/>
      <c r="AQ17" s="89"/>
      <c r="AR17" s="89"/>
      <c r="AS17" s="90">
        <f t="shared" si="7"/>
        <v>0</v>
      </c>
      <c r="AT17" s="88"/>
      <c r="AU17" s="89"/>
      <c r="AV17" s="89"/>
      <c r="AW17" s="89"/>
      <c r="AX17" s="91">
        <f t="shared" si="8"/>
        <v>0</v>
      </c>
      <c r="AY17" s="88">
        <f>'[1]грудень 2016'!AY18+'[1]січень-лист 2016'!AY18</f>
        <v>478.93813349329997</v>
      </c>
      <c r="AZ17" s="89">
        <f>'[1]грудень 2016'!AZ18+'[1]січень-лист 2016'!AZ18</f>
        <v>346.93</v>
      </c>
      <c r="BA17" s="89">
        <f t="shared" si="25"/>
        <v>132.00813349329997</v>
      </c>
      <c r="BB17" s="89"/>
      <c r="BC17" s="90">
        <f t="shared" si="9"/>
        <v>132.00813349329997</v>
      </c>
      <c r="BD17" s="88">
        <f>'[1]грудень 2016'!BD18+'[1]січень-лист 2016'!BD18</f>
        <v>661.14234988850001</v>
      </c>
      <c r="BE17" s="89">
        <f>'[1]грудень 2016'!BE18+'[1]січень-лист 2016'!BE18</f>
        <v>1531.54</v>
      </c>
      <c r="BF17" s="89"/>
      <c r="BG17" s="89">
        <f>BD17-BE17</f>
        <v>-870.39765011149996</v>
      </c>
      <c r="BH17" s="90">
        <f t="shared" si="10"/>
        <v>-870.39765011149996</v>
      </c>
      <c r="BI17" s="88">
        <f>'[1]грудень 2016'!BI18+'[1]січень-лист 2016'!BI18</f>
        <v>2526.9195156015999</v>
      </c>
      <c r="BJ17" s="89">
        <f>'[1]грудень 2016'!BJ18+'[1]січень-лист 2016'!BJ18</f>
        <v>58.739999999999995</v>
      </c>
      <c r="BK17" s="89">
        <f t="shared" si="28"/>
        <v>2468.1795156016001</v>
      </c>
      <c r="BL17" s="89"/>
      <c r="BM17" s="90">
        <f t="shared" si="11"/>
        <v>2468.1795156016001</v>
      </c>
      <c r="BN17" s="88">
        <f>'[1]грудень 2016'!BN18+'[1]січень-лист 2016'!BN18</f>
        <v>465.38518435159995</v>
      </c>
      <c r="BO17" s="89">
        <f>'[1]грудень 2016'!BO18+'[1]січень-лист 2016'!BO18</f>
        <v>702.25</v>
      </c>
      <c r="BP17" s="89"/>
      <c r="BQ17" s="89">
        <f t="shared" si="29"/>
        <v>-236.86481564840005</v>
      </c>
      <c r="BR17" s="91">
        <f t="shared" si="12"/>
        <v>-236.86481564840005</v>
      </c>
      <c r="BS17" s="88">
        <f>'[1]грудень 2016'!BS18+'[1]січень-лист 2016'!BS18</f>
        <v>4.9752229038999998</v>
      </c>
      <c r="BT17" s="89"/>
      <c r="BU17" s="89">
        <f>BS17-BT17</f>
        <v>4.9752229038999998</v>
      </c>
      <c r="BV17" s="89"/>
      <c r="BW17" s="90">
        <f t="shared" si="13"/>
        <v>4.9752229038999998</v>
      </c>
      <c r="BX17" s="88">
        <f>'[1]грудень 2016'!BX18+'[1]січень-лист 2016'!BX18</f>
        <v>462.48441523519989</v>
      </c>
      <c r="BY17" s="89">
        <f>'[1]грудень 2016'!BY18+'[1]січень-лист 2016'!BY18</f>
        <v>703.13000000000011</v>
      </c>
      <c r="BZ17" s="89"/>
      <c r="CA17" s="90">
        <f t="shared" si="30"/>
        <v>-240.64558476480022</v>
      </c>
      <c r="CB17" s="92">
        <f t="shared" si="14"/>
        <v>-240.64558476480022</v>
      </c>
      <c r="CC17" s="88"/>
      <c r="CD17" s="89"/>
      <c r="CE17" s="89"/>
      <c r="CF17" s="89"/>
      <c r="CG17" s="90">
        <f t="shared" si="15"/>
        <v>0</v>
      </c>
      <c r="CH17" s="93">
        <f t="shared" si="26"/>
        <v>12493.9700862671</v>
      </c>
      <c r="CI17" s="94">
        <f t="shared" si="26"/>
        <v>14122.124550340181</v>
      </c>
      <c r="CJ17" s="94"/>
      <c r="CK17" s="94">
        <f>CH17-CI17</f>
        <v>-1628.1544640730808</v>
      </c>
      <c r="CL17" s="143">
        <f t="shared" si="16"/>
        <v>-1628.1544640730808</v>
      </c>
      <c r="CM17" s="145">
        <f t="shared" si="27"/>
        <v>1.1303152202887605</v>
      </c>
      <c r="CN17" s="149">
        <v>514.69000000000005</v>
      </c>
      <c r="CO17" s="146">
        <v>1093.23</v>
      </c>
      <c r="CP17" s="164">
        <v>0</v>
      </c>
    </row>
    <row r="18" spans="1:94" ht="15.75">
      <c r="A18" s="137" t="s">
        <v>66</v>
      </c>
      <c r="B18" s="84">
        <v>9</v>
      </c>
      <c r="C18" s="85">
        <v>3</v>
      </c>
      <c r="D18" s="86">
        <v>6348.5999999999995</v>
      </c>
      <c r="E18" s="87"/>
      <c r="F18" s="88">
        <f>'[1]грудень 2016'!F19+'[1]січень-лист 2016'!F19</f>
        <v>17809.433951196701</v>
      </c>
      <c r="G18" s="89">
        <f>'[1]грудень 2016'!G19+'[1]січень-лист 2016'!G19</f>
        <v>20659.622835995244</v>
      </c>
      <c r="H18" s="89"/>
      <c r="I18" s="89">
        <f t="shared" si="17"/>
        <v>-2850.1888847985429</v>
      </c>
      <c r="J18" s="90">
        <f t="shared" si="18"/>
        <v>-2850.1888847985429</v>
      </c>
      <c r="K18" s="88">
        <f>'[1]грудень 2016'!K19+'[1]січень-лист 2016'!K19</f>
        <v>30312.431036243401</v>
      </c>
      <c r="L18" s="89">
        <f>'[1]грудень 2016'!L19+'[1]січень-лист 2016'!L19</f>
        <v>35085.135999999999</v>
      </c>
      <c r="M18" s="89"/>
      <c r="N18" s="89">
        <f t="shared" si="34"/>
        <v>-4772.7049637565979</v>
      </c>
      <c r="O18" s="90">
        <f t="shared" si="1"/>
        <v>-4772.7049637565979</v>
      </c>
      <c r="P18" s="88">
        <f>'[1]грудень 2016'!P19+'[1]січень-лист 2016'!P19</f>
        <v>15267.0688956165</v>
      </c>
      <c r="Q18" s="89">
        <f>'[1]грудень 2016'!Q19+'[1]січень-лист 2016'!Q19</f>
        <v>13162.539999999999</v>
      </c>
      <c r="R18" s="89">
        <f t="shared" si="19"/>
        <v>2104.5288956165004</v>
      </c>
      <c r="S18" s="89"/>
      <c r="T18" s="90">
        <f t="shared" si="2"/>
        <v>2104.5288956165004</v>
      </c>
      <c r="U18" s="88">
        <f>'[1]грудень 2016'!U19+'[1]січень-лист 2016'!U19</f>
        <v>1182.3781124058</v>
      </c>
      <c r="V18" s="89">
        <f>'[1]грудень 2016'!V19+'[1]січень-лист 2016'!V19</f>
        <v>739.75600000000009</v>
      </c>
      <c r="W18" s="89">
        <f t="shared" si="20"/>
        <v>442.62211240579995</v>
      </c>
      <c r="X18" s="89"/>
      <c r="Y18" s="90">
        <f t="shared" si="3"/>
        <v>442.62211240579995</v>
      </c>
      <c r="Z18" s="88">
        <f>'[1]грудень 2016'!Z19+'[1]січень-лист 2016'!Z19</f>
        <v>17056.381062760902</v>
      </c>
      <c r="AA18" s="89">
        <f>'[1]грудень 2016'!AA19+'[1]січень-лист 2016'!AA19</f>
        <v>22677.88</v>
      </c>
      <c r="AB18" s="89"/>
      <c r="AC18" s="89">
        <f t="shared" si="21"/>
        <v>-5621.4989372390992</v>
      </c>
      <c r="AD18" s="90">
        <f t="shared" si="4"/>
        <v>-5621.4989372390992</v>
      </c>
      <c r="AE18" s="88">
        <f>'[1]грудень 2016'!AE19+'[1]січень-лист 2016'!AE19</f>
        <v>2152.5469719201001</v>
      </c>
      <c r="AF18" s="89">
        <f>'[1]грудень 2016'!AF19+'[1]січень-лист 2016'!AF19</f>
        <v>1152.9699999999998</v>
      </c>
      <c r="AG18" s="89">
        <f>AE18-AF18</f>
        <v>999.57697192010028</v>
      </c>
      <c r="AH18" s="89"/>
      <c r="AI18" s="90">
        <f t="shared" si="5"/>
        <v>999.57697192010028</v>
      </c>
      <c r="AJ18" s="88">
        <f>'[1]грудень 2016'!AJ19+'[1]січень-лист 2016'!AJ19</f>
        <v>35788.864538654598</v>
      </c>
      <c r="AK18" s="89">
        <f>'[1]грудень 2016'!AK19+'[1]січень-лист 2016'!AK19</f>
        <v>24067.309999999998</v>
      </c>
      <c r="AL18" s="89">
        <f t="shared" si="22"/>
        <v>11721.5545386546</v>
      </c>
      <c r="AM18" s="89"/>
      <c r="AN18" s="90">
        <f t="shared" si="6"/>
        <v>11721.5545386546</v>
      </c>
      <c r="AO18" s="88">
        <f>'[1]грудень 2016'!AO19+'[1]січень-лист 2016'!AO19</f>
        <v>1628.7657796354001</v>
      </c>
      <c r="AP18" s="89">
        <f>'[1]грудень 2016'!AP19+'[1]січень-лист 2016'!AP19</f>
        <v>1229.52</v>
      </c>
      <c r="AQ18" s="89">
        <f t="shared" si="23"/>
        <v>399.24577963540014</v>
      </c>
      <c r="AR18" s="89"/>
      <c r="AS18" s="90">
        <f t="shared" si="7"/>
        <v>399.24577963540014</v>
      </c>
      <c r="AT18" s="88">
        <f>'[1]грудень 2016'!AT19+'[1]січень-лист 2016'!AT19</f>
        <v>37.960714292200002</v>
      </c>
      <c r="AU18" s="89"/>
      <c r="AV18" s="89">
        <f t="shared" si="24"/>
        <v>37.960714292200002</v>
      </c>
      <c r="AW18" s="89"/>
      <c r="AX18" s="91">
        <f t="shared" si="8"/>
        <v>37.960714292200002</v>
      </c>
      <c r="AY18" s="88">
        <f>'[1]грудень 2016'!AY19+'[1]січень-лист 2016'!AY19</f>
        <v>2808.1632891555</v>
      </c>
      <c r="AZ18" s="89">
        <f>'[1]грудень 2016'!AZ19+'[1]січень-лист 2016'!AZ19</f>
        <v>1844.8100000000002</v>
      </c>
      <c r="BA18" s="89">
        <f t="shared" si="25"/>
        <v>963.35328915549985</v>
      </c>
      <c r="BB18" s="89"/>
      <c r="BC18" s="90">
        <f t="shared" si="9"/>
        <v>963.35328915549985</v>
      </c>
      <c r="BD18" s="88">
        <f>'[1]грудень 2016'!BD19+'[1]січень-лист 2016'!BD19</f>
        <v>6208.3960141392008</v>
      </c>
      <c r="BE18" s="89">
        <f>'[1]грудень 2016'!BE19+'[1]січень-лист 2016'!BE19</f>
        <v>5566.21</v>
      </c>
      <c r="BF18" s="89">
        <f t="shared" si="32"/>
        <v>642.18601413920078</v>
      </c>
      <c r="BG18" s="89"/>
      <c r="BH18" s="90">
        <f t="shared" si="10"/>
        <v>642.18601413920078</v>
      </c>
      <c r="BI18" s="88">
        <f>'[1]грудень 2016'!BI19+'[1]січень-лист 2016'!BI19</f>
        <v>22322.674342229198</v>
      </c>
      <c r="BJ18" s="89">
        <f>'[1]грудень 2016'!BJ19+'[1]січень-лист 2016'!BJ19</f>
        <v>1237.69</v>
      </c>
      <c r="BK18" s="89">
        <f t="shared" si="28"/>
        <v>21084.9843422292</v>
      </c>
      <c r="BL18" s="89"/>
      <c r="BM18" s="90">
        <f t="shared" si="11"/>
        <v>21084.9843422292</v>
      </c>
      <c r="BN18" s="88">
        <f>'[1]грудень 2016'!BN19+'[1]січень-лист 2016'!BN19</f>
        <v>1698.0604654900001</v>
      </c>
      <c r="BO18" s="89">
        <f>'[1]грудень 2016'!BO19+'[1]січень-лист 2016'!BO19</f>
        <v>4631.2051724117073</v>
      </c>
      <c r="BP18" s="89"/>
      <c r="BQ18" s="89">
        <f t="shared" si="29"/>
        <v>-2933.1447069217074</v>
      </c>
      <c r="BR18" s="91">
        <f t="shared" si="12"/>
        <v>-2933.1447069217074</v>
      </c>
      <c r="BS18" s="88">
        <f>'[1]грудень 2016'!BS19+'[1]січень-лист 2016'!BS19</f>
        <v>0.49082252209999999</v>
      </c>
      <c r="BT18" s="89"/>
      <c r="BU18" s="89">
        <f>BS18-BT18</f>
        <v>0.49082252209999999</v>
      </c>
      <c r="BV18" s="89"/>
      <c r="BW18" s="90">
        <f t="shared" si="13"/>
        <v>0.49082252209999999</v>
      </c>
      <c r="BX18" s="88">
        <f>'[1]грудень 2016'!BX19+'[1]січень-лист 2016'!BX19</f>
        <v>4565.9174700227995</v>
      </c>
      <c r="BY18" s="89">
        <f>'[1]грудень 2016'!BY19+'[1]січень-лист 2016'!BY19</f>
        <v>3173.45</v>
      </c>
      <c r="BZ18" s="89">
        <f>BX18-BY18</f>
        <v>1392.4674700227997</v>
      </c>
      <c r="CA18" s="90"/>
      <c r="CB18" s="92">
        <f t="shared" si="14"/>
        <v>1392.4674700227997</v>
      </c>
      <c r="CC18" s="88">
        <f>'[1]грудень 2016'!CC19+'[1]січень-лист 2016'!CC19</f>
        <v>5908.0966482976</v>
      </c>
      <c r="CD18" s="89">
        <f>'[1]грудень 2016'!CD19+'[1]січень-лист 2016'!CD19</f>
        <v>5723.28</v>
      </c>
      <c r="CE18" s="89">
        <f>CC18-CD18</f>
        <v>184.8166482976003</v>
      </c>
      <c r="CF18" s="89"/>
      <c r="CG18" s="90">
        <f t="shared" si="15"/>
        <v>184.8166482976003</v>
      </c>
      <c r="CH18" s="93">
        <f t="shared" si="26"/>
        <v>164747.63011458202</v>
      </c>
      <c r="CI18" s="94">
        <f t="shared" si="26"/>
        <v>140951.38000840697</v>
      </c>
      <c r="CJ18" s="94">
        <f t="shared" si="31"/>
        <v>23796.250106175052</v>
      </c>
      <c r="CK18" s="94"/>
      <c r="CL18" s="143">
        <f t="shared" si="16"/>
        <v>23796.250106175052</v>
      </c>
      <c r="CM18" s="145">
        <f t="shared" si="27"/>
        <v>0.85555937836784202</v>
      </c>
      <c r="CN18" s="149">
        <v>14186.45</v>
      </c>
      <c r="CO18" s="146">
        <v>16578.23</v>
      </c>
      <c r="CP18" s="164">
        <v>0</v>
      </c>
    </row>
    <row r="19" spans="1:94" ht="15.75">
      <c r="A19" s="137" t="s">
        <v>67</v>
      </c>
      <c r="B19" s="84">
        <v>9</v>
      </c>
      <c r="C19" s="85">
        <v>3</v>
      </c>
      <c r="D19" s="86">
        <v>6388.6</v>
      </c>
      <c r="E19" s="87"/>
      <c r="F19" s="88">
        <f>'[1]грудень 2016'!F20+'[1]січень-лист 2016'!F20</f>
        <v>18456.0951937715</v>
      </c>
      <c r="G19" s="89">
        <f>'[1]грудень 2016'!G20+'[1]січень-лист 2016'!G20</f>
        <v>21068.699063458524</v>
      </c>
      <c r="H19" s="89"/>
      <c r="I19" s="89">
        <f t="shared" si="17"/>
        <v>-2612.6038696870237</v>
      </c>
      <c r="J19" s="90">
        <f t="shared" si="18"/>
        <v>-2612.6038696870237</v>
      </c>
      <c r="K19" s="88">
        <f>'[1]грудень 2016'!K20+'[1]січень-лист 2016'!K20</f>
        <v>31035.588991502998</v>
      </c>
      <c r="L19" s="89">
        <f>'[1]грудень 2016'!L20+'[1]січень-лист 2016'!L20</f>
        <v>31528.572</v>
      </c>
      <c r="M19" s="89"/>
      <c r="N19" s="89">
        <f t="shared" si="34"/>
        <v>-492.98300849700172</v>
      </c>
      <c r="O19" s="90">
        <f t="shared" si="1"/>
        <v>-492.98300849700172</v>
      </c>
      <c r="P19" s="88">
        <f>'[1]грудень 2016'!P20+'[1]січень-лист 2016'!P20</f>
        <v>16375.095812240001</v>
      </c>
      <c r="Q19" s="89">
        <f>'[1]грудень 2016'!Q20+'[1]січень-лист 2016'!Q20</f>
        <v>14455.410000000002</v>
      </c>
      <c r="R19" s="89">
        <f t="shared" si="19"/>
        <v>1919.685812239999</v>
      </c>
      <c r="S19" s="89"/>
      <c r="T19" s="90">
        <f t="shared" si="2"/>
        <v>1919.685812239999</v>
      </c>
      <c r="U19" s="88">
        <f>'[1]грудень 2016'!U20+'[1]січень-лист 2016'!U20</f>
        <v>1143.1392121293002</v>
      </c>
      <c r="V19" s="89">
        <f>'[1]грудень 2016'!V20+'[1]січень-лист 2016'!V20</f>
        <v>758.16800000000001</v>
      </c>
      <c r="W19" s="89">
        <f t="shared" si="20"/>
        <v>384.97121212930017</v>
      </c>
      <c r="X19" s="89"/>
      <c r="Y19" s="90">
        <f t="shared" si="3"/>
        <v>384.97121212930017</v>
      </c>
      <c r="Z19" s="88">
        <f>'[1]грудень 2016'!Z20+'[1]січень-лист 2016'!Z20</f>
        <v>17034.039691907899</v>
      </c>
      <c r="AA19" s="89">
        <f>'[1]грудень 2016'!AA20+'[1]січень-лист 2016'!AA20</f>
        <v>23522.61</v>
      </c>
      <c r="AB19" s="89"/>
      <c r="AC19" s="89">
        <f t="shared" si="21"/>
        <v>-6488.5703080921012</v>
      </c>
      <c r="AD19" s="90">
        <f t="shared" si="4"/>
        <v>-6488.5703080921012</v>
      </c>
      <c r="AE19" s="88">
        <f>'[1]грудень 2016'!AE20+'[1]січень-лист 2016'!AE20</f>
        <v>2100.9261306122999</v>
      </c>
      <c r="AF19" s="89">
        <f>'[1]грудень 2016'!AF20+'[1]січень-лист 2016'!AF20</f>
        <v>1159.1599999999999</v>
      </c>
      <c r="AG19" s="89">
        <f>AE19-AF19</f>
        <v>941.7661306123</v>
      </c>
      <c r="AH19" s="89"/>
      <c r="AI19" s="90">
        <f t="shared" si="5"/>
        <v>941.7661306123</v>
      </c>
      <c r="AJ19" s="88">
        <f>'[1]грудень 2016'!AJ20+'[1]січень-лист 2016'!AJ20</f>
        <v>35924.136526219998</v>
      </c>
      <c r="AK19" s="89">
        <f>'[1]грудень 2016'!AK20+'[1]січень-лист 2016'!AK20</f>
        <v>27588.089999999997</v>
      </c>
      <c r="AL19" s="89">
        <f t="shared" si="22"/>
        <v>8336.0465262200014</v>
      </c>
      <c r="AM19" s="89"/>
      <c r="AN19" s="90">
        <f t="shared" si="6"/>
        <v>8336.0465262200014</v>
      </c>
      <c r="AO19" s="88">
        <f>'[1]грудень 2016'!AO20+'[1]січень-лист 2016'!AO20</f>
        <v>1550.3075000961999</v>
      </c>
      <c r="AP19" s="89">
        <f>'[1]грудень 2016'!AP20+'[1]січень-лист 2016'!AP20</f>
        <v>1084.29</v>
      </c>
      <c r="AQ19" s="89">
        <f t="shared" si="23"/>
        <v>466.01750009619991</v>
      </c>
      <c r="AR19" s="89"/>
      <c r="AS19" s="90">
        <f t="shared" si="7"/>
        <v>466.01750009619991</v>
      </c>
      <c r="AT19" s="88">
        <f>'[1]грудень 2016'!AT20+'[1]січень-лист 2016'!AT20</f>
        <v>38.334068159200001</v>
      </c>
      <c r="AU19" s="89"/>
      <c r="AV19" s="89">
        <f t="shared" si="24"/>
        <v>38.334068159200001</v>
      </c>
      <c r="AW19" s="89"/>
      <c r="AX19" s="91">
        <f t="shared" si="8"/>
        <v>38.334068159200001</v>
      </c>
      <c r="AY19" s="88">
        <f>'[1]грудень 2016'!AY20+'[1]січень-лист 2016'!AY20</f>
        <v>2804.1808265916998</v>
      </c>
      <c r="AZ19" s="89">
        <f>'[1]грудень 2016'!AZ20+'[1]січень-лист 2016'!AZ20</f>
        <v>1631.14</v>
      </c>
      <c r="BA19" s="89">
        <f t="shared" si="25"/>
        <v>1173.0408265916997</v>
      </c>
      <c r="BB19" s="89"/>
      <c r="BC19" s="90">
        <f t="shared" si="9"/>
        <v>1173.0408265916997</v>
      </c>
      <c r="BD19" s="88">
        <f>'[1]грудень 2016'!BD20+'[1]січень-лист 2016'!BD20</f>
        <v>6216.5271544490997</v>
      </c>
      <c r="BE19" s="89">
        <f>'[1]грудень 2016'!BE20+'[1]січень-лист 2016'!BE20</f>
        <v>5616.6100000000006</v>
      </c>
      <c r="BF19" s="89">
        <f t="shared" si="32"/>
        <v>599.91715444909914</v>
      </c>
      <c r="BG19" s="89"/>
      <c r="BH19" s="90">
        <f t="shared" si="10"/>
        <v>599.91715444909914</v>
      </c>
      <c r="BI19" s="88">
        <f>'[1]грудень 2016'!BI20+'[1]січень-лист 2016'!BI20</f>
        <v>21657.039774866</v>
      </c>
      <c r="BJ19" s="89">
        <f>'[1]грудень 2016'!BJ20+'[1]січень-лист 2016'!BJ20</f>
        <v>18804.11</v>
      </c>
      <c r="BK19" s="89">
        <f t="shared" si="28"/>
        <v>2852.9297748659992</v>
      </c>
      <c r="BL19" s="89"/>
      <c r="BM19" s="90">
        <f t="shared" si="11"/>
        <v>2852.9297748659992</v>
      </c>
      <c r="BN19" s="88">
        <f>'[1]грудень 2016'!BN20+'[1]січень-лист 2016'!BN20</f>
        <v>2184.8652435817999</v>
      </c>
      <c r="BO19" s="89">
        <f>'[1]грудень 2016'!BO20+'[1]січень-лист 2016'!BO20</f>
        <v>4321.79</v>
      </c>
      <c r="BP19" s="89"/>
      <c r="BQ19" s="89">
        <f t="shared" si="29"/>
        <v>-2136.9247564182001</v>
      </c>
      <c r="BR19" s="91">
        <f t="shared" si="12"/>
        <v>-2136.9247564182001</v>
      </c>
      <c r="BS19" s="88"/>
      <c r="BT19" s="89"/>
      <c r="BU19" s="89"/>
      <c r="BV19" s="89"/>
      <c r="BW19" s="90">
        <f t="shared" si="13"/>
        <v>0</v>
      </c>
      <c r="BX19" s="88">
        <f>'[1]грудень 2016'!BX20+'[1]січень-лист 2016'!BX20</f>
        <v>4714.7171660695994</v>
      </c>
      <c r="BY19" s="89">
        <f>'[1]грудень 2016'!BY20+'[1]січень-лист 2016'!BY20</f>
        <v>3561.5000000000005</v>
      </c>
      <c r="BZ19" s="89">
        <f>BX19-BY19</f>
        <v>1153.217166069599</v>
      </c>
      <c r="CA19" s="90"/>
      <c r="CB19" s="92">
        <f t="shared" si="14"/>
        <v>1153.217166069599</v>
      </c>
      <c r="CC19" s="88">
        <f>'[1]грудень 2016'!CC20+'[1]січень-лист 2016'!CC20</f>
        <v>6072.9673651805997</v>
      </c>
      <c r="CD19" s="89">
        <f>'[1]грудень 2016'!CD20+'[1]січень-лист 2016'!CD20</f>
        <v>6710.35</v>
      </c>
      <c r="CE19" s="89"/>
      <c r="CF19" s="89">
        <f>CC19-CD19</f>
        <v>-637.38263481940066</v>
      </c>
      <c r="CG19" s="90">
        <f t="shared" si="15"/>
        <v>-637.38263481940066</v>
      </c>
      <c r="CH19" s="93">
        <f t="shared" si="26"/>
        <v>167307.96065737819</v>
      </c>
      <c r="CI19" s="94">
        <f t="shared" si="26"/>
        <v>161810.49906345853</v>
      </c>
      <c r="CJ19" s="94">
        <f t="shared" si="31"/>
        <v>5497.4615939196665</v>
      </c>
      <c r="CK19" s="94"/>
      <c r="CL19" s="143">
        <f t="shared" si="16"/>
        <v>5497.4615939196665</v>
      </c>
      <c r="CM19" s="145">
        <f t="shared" si="27"/>
        <v>0.96714166156637549</v>
      </c>
      <c r="CN19" s="149">
        <v>8899.91</v>
      </c>
      <c r="CO19" s="146">
        <v>17239.05</v>
      </c>
      <c r="CP19" s="164">
        <v>0</v>
      </c>
    </row>
    <row r="20" spans="1:94" ht="15.75">
      <c r="A20" s="137" t="s">
        <v>68</v>
      </c>
      <c r="B20" s="84">
        <v>9</v>
      </c>
      <c r="C20" s="85">
        <v>3</v>
      </c>
      <c r="D20" s="86">
        <v>6410.5</v>
      </c>
      <c r="E20" s="87"/>
      <c r="F20" s="88">
        <f>'[1]грудень 2016'!F21+'[1]січень-лист 2016'!F21</f>
        <v>18309.692144165998</v>
      </c>
      <c r="G20" s="89">
        <f>'[1]грудень 2016'!G21+'[1]січень-лист 2016'!G21</f>
        <v>17255.93173479956</v>
      </c>
      <c r="H20" s="89">
        <f>F20-G20</f>
        <v>1053.7604093664377</v>
      </c>
      <c r="I20" s="89"/>
      <c r="J20" s="90">
        <f t="shared" si="18"/>
        <v>1053.7604093664377</v>
      </c>
      <c r="K20" s="88">
        <f>'[1]грудень 2016'!K21+'[1]січень-лист 2016'!K21</f>
        <v>27727.845538059104</v>
      </c>
      <c r="L20" s="89">
        <f>'[1]грудень 2016'!L21+'[1]січень-лист 2016'!L21</f>
        <v>23761.288</v>
      </c>
      <c r="M20" s="89">
        <f>K20-L20</f>
        <v>3966.5575380591035</v>
      </c>
      <c r="N20" s="89"/>
      <c r="O20" s="90">
        <f t="shared" si="1"/>
        <v>3966.5575380591035</v>
      </c>
      <c r="P20" s="88">
        <f>'[1]грудень 2016'!P21+'[1]січень-лист 2016'!P21</f>
        <v>16095.895691317201</v>
      </c>
      <c r="Q20" s="89">
        <f>'[1]грудень 2016'!Q21+'[1]січень-лист 2016'!Q21</f>
        <v>14349.73</v>
      </c>
      <c r="R20" s="89">
        <f t="shared" si="19"/>
        <v>1746.165691317201</v>
      </c>
      <c r="S20" s="89"/>
      <c r="T20" s="90">
        <f t="shared" si="2"/>
        <v>1746.165691317201</v>
      </c>
      <c r="U20" s="88">
        <f>'[1]грудень 2016'!U21+'[1]січень-лист 2016'!U21</f>
        <v>1230.7956420135999</v>
      </c>
      <c r="V20" s="89">
        <f>'[1]грудень 2016'!V21+'[1]січень-лист 2016'!V21</f>
        <v>825.43000000000006</v>
      </c>
      <c r="W20" s="89">
        <f t="shared" si="20"/>
        <v>405.36564201359988</v>
      </c>
      <c r="X20" s="89"/>
      <c r="Y20" s="90">
        <f t="shared" si="3"/>
        <v>405.36564201359988</v>
      </c>
      <c r="Z20" s="88">
        <f>'[1]грудень 2016'!Z21+'[1]січень-лист 2016'!Z21</f>
        <v>17059.513539547999</v>
      </c>
      <c r="AA20" s="89">
        <f>'[1]грудень 2016'!AA21+'[1]січень-лист 2016'!AA21</f>
        <v>22838.89</v>
      </c>
      <c r="AB20" s="89"/>
      <c r="AC20" s="89">
        <f t="shared" si="21"/>
        <v>-5779.3764604520002</v>
      </c>
      <c r="AD20" s="90">
        <f t="shared" si="4"/>
        <v>-5779.3764604520002</v>
      </c>
      <c r="AE20" s="88">
        <f>'[1]грудень 2016'!AE21+'[1]січень-лист 2016'!AE21</f>
        <v>2107.9012534153999</v>
      </c>
      <c r="AF20" s="89">
        <f>'[1]грудень 2016'!AF21+'[1]січень-лист 2016'!AF21</f>
        <v>1288.57</v>
      </c>
      <c r="AG20" s="89">
        <f>AE20-AF20</f>
        <v>819.33125341539994</v>
      </c>
      <c r="AH20" s="89"/>
      <c r="AI20" s="90">
        <f t="shared" si="5"/>
        <v>819.33125341539994</v>
      </c>
      <c r="AJ20" s="88">
        <f>'[1]грудень 2016'!AJ21+'[1]січень-лист 2016'!AJ21</f>
        <v>36022.929507810397</v>
      </c>
      <c r="AK20" s="89">
        <f>'[1]грудень 2016'!AK21+'[1]січень-лист 2016'!AK21</f>
        <v>45702.270000000004</v>
      </c>
      <c r="AL20" s="89"/>
      <c r="AM20" s="89">
        <f>AJ20-AK20</f>
        <v>-9679.3404921896072</v>
      </c>
      <c r="AN20" s="90">
        <f t="shared" si="6"/>
        <v>-9679.3404921896072</v>
      </c>
      <c r="AO20" s="88">
        <f>'[1]грудень 2016'!AO21+'[1]січень-лист 2016'!AO21</f>
        <v>1639.3597042074998</v>
      </c>
      <c r="AP20" s="89">
        <f>'[1]грудень 2016'!AP21+'[1]січень-лист 2016'!AP21</f>
        <v>1247.0999999999999</v>
      </c>
      <c r="AQ20" s="89">
        <f t="shared" si="23"/>
        <v>392.25970420749991</v>
      </c>
      <c r="AR20" s="89"/>
      <c r="AS20" s="90">
        <f t="shared" si="7"/>
        <v>392.25970420749991</v>
      </c>
      <c r="AT20" s="88">
        <f>'[1]грудень 2016'!AT21+'[1]січень-лист 2016'!AT21</f>
        <v>38.4612224105</v>
      </c>
      <c r="AU20" s="89"/>
      <c r="AV20" s="89">
        <f t="shared" si="24"/>
        <v>38.4612224105</v>
      </c>
      <c r="AW20" s="89"/>
      <c r="AX20" s="91">
        <f t="shared" si="8"/>
        <v>38.4612224105</v>
      </c>
      <c r="AY20" s="88">
        <f>'[1]грудень 2016'!AY21+'[1]січень-лист 2016'!AY21</f>
        <v>2813.7560118863003</v>
      </c>
      <c r="AZ20" s="89">
        <f>'[1]грудень 2016'!AZ21+'[1]січень-лист 2016'!AZ21</f>
        <v>1636.72</v>
      </c>
      <c r="BA20" s="89">
        <f t="shared" si="25"/>
        <v>1177.0360118863002</v>
      </c>
      <c r="BB20" s="89"/>
      <c r="BC20" s="90">
        <f t="shared" si="9"/>
        <v>1177.0360118863002</v>
      </c>
      <c r="BD20" s="88">
        <f>'[1]грудень 2016'!BD21+'[1]січень-лист 2016'!BD21</f>
        <v>6244.5965213140989</v>
      </c>
      <c r="BE20" s="89">
        <f>'[1]грудень 2016'!BE21+'[1]січень-лист 2016'!BE21</f>
        <v>6071.8099999999995</v>
      </c>
      <c r="BF20" s="89">
        <f t="shared" si="32"/>
        <v>172.78652131409945</v>
      </c>
      <c r="BG20" s="89"/>
      <c r="BH20" s="90">
        <f t="shared" si="10"/>
        <v>172.78652131409945</v>
      </c>
      <c r="BI20" s="88">
        <f>'[1]грудень 2016'!BI21+'[1]січень-лист 2016'!BI21</f>
        <v>23346.1960413091</v>
      </c>
      <c r="BJ20" s="89">
        <f>'[1]грудень 2016'!BJ21+'[1]січень-лист 2016'!BJ21</f>
        <v>58132.05</v>
      </c>
      <c r="BK20" s="89"/>
      <c r="BL20" s="89">
        <f>BI20-BJ20</f>
        <v>-34785.853958690903</v>
      </c>
      <c r="BM20" s="90">
        <f t="shared" si="11"/>
        <v>-34785.853958690903</v>
      </c>
      <c r="BN20" s="88">
        <f>'[1]грудень 2016'!BN21+'[1]січень-лист 2016'!BN21</f>
        <v>2423.0745045136</v>
      </c>
      <c r="BO20" s="89">
        <f>'[1]грудень 2016'!BO21+'[1]січень-лист 2016'!BO21</f>
        <v>3398.7599999999998</v>
      </c>
      <c r="BP20" s="89"/>
      <c r="BQ20" s="89">
        <f t="shared" si="29"/>
        <v>-975.68549548639976</v>
      </c>
      <c r="BR20" s="91">
        <f t="shared" si="12"/>
        <v>-975.68549548639976</v>
      </c>
      <c r="BS20" s="88"/>
      <c r="BT20" s="89"/>
      <c r="BU20" s="89"/>
      <c r="BV20" s="89"/>
      <c r="BW20" s="90">
        <f t="shared" si="13"/>
        <v>0</v>
      </c>
      <c r="BX20" s="88">
        <f>'[1]грудень 2016'!BX21+'[1]січень-лист 2016'!BX21</f>
        <v>4807.7077221431</v>
      </c>
      <c r="BY20" s="89">
        <f>'[1]грудень 2016'!BY21+'[1]січень-лист 2016'!BY21</f>
        <v>3254.44</v>
      </c>
      <c r="BZ20" s="89">
        <f>BX20-BY20</f>
        <v>1553.2677221430999</v>
      </c>
      <c r="CA20" s="90"/>
      <c r="CB20" s="92">
        <f t="shared" si="14"/>
        <v>1553.2677221430999</v>
      </c>
      <c r="CC20" s="88">
        <f>'[1]грудень 2016'!CC21+'[1]січень-лист 2016'!CC21</f>
        <v>6161.5865472895002</v>
      </c>
      <c r="CD20" s="89">
        <f>'[1]грудень 2016'!CD21+'[1]січень-лист 2016'!CD21</f>
        <v>5869.66</v>
      </c>
      <c r="CE20" s="89">
        <f>CC20-CD20</f>
        <v>291.92654728950038</v>
      </c>
      <c r="CF20" s="89"/>
      <c r="CG20" s="90">
        <f t="shared" si="15"/>
        <v>291.92654728950038</v>
      </c>
      <c r="CH20" s="93">
        <f t="shared" si="26"/>
        <v>166029.31159140341</v>
      </c>
      <c r="CI20" s="94">
        <f t="shared" si="26"/>
        <v>205632.6497347996</v>
      </c>
      <c r="CJ20" s="94"/>
      <c r="CK20" s="94">
        <f>CH20-CI20</f>
        <v>-39603.338143396191</v>
      </c>
      <c r="CL20" s="143">
        <f t="shared" si="16"/>
        <v>-39603.338143396191</v>
      </c>
      <c r="CM20" s="145">
        <f t="shared" si="27"/>
        <v>1.2385322071373737</v>
      </c>
      <c r="CN20" s="149">
        <v>16746.71</v>
      </c>
      <c r="CO20" s="146">
        <v>17021.669999999998</v>
      </c>
      <c r="CP20" s="164">
        <v>0</v>
      </c>
    </row>
    <row r="21" spans="1:94" ht="15.75">
      <c r="A21" s="137" t="s">
        <v>69</v>
      </c>
      <c r="B21" s="84">
        <v>9</v>
      </c>
      <c r="C21" s="85">
        <v>1</v>
      </c>
      <c r="D21" s="86">
        <v>6516.91</v>
      </c>
      <c r="E21" s="87"/>
      <c r="F21" s="88">
        <f>'[1]грудень 2016'!F22+'[1]січень-лист 2016'!F22</f>
        <v>16037.5988013079</v>
      </c>
      <c r="G21" s="89">
        <f>'[1]грудень 2016'!G22+'[1]січень-лист 2016'!G22</f>
        <v>16741.676571645938</v>
      </c>
      <c r="H21" s="89"/>
      <c r="I21" s="89">
        <f t="shared" si="17"/>
        <v>-704.07777033803723</v>
      </c>
      <c r="J21" s="90">
        <f t="shared" si="18"/>
        <v>-704.07777033803723</v>
      </c>
      <c r="K21" s="88">
        <f>'[1]грудень 2016'!K22+'[1]січень-лист 2016'!K22</f>
        <v>34812.685597170799</v>
      </c>
      <c r="L21" s="89">
        <f>'[1]грудень 2016'!L22+'[1]січень-лист 2016'!L22</f>
        <v>52177.262000000002</v>
      </c>
      <c r="M21" s="89"/>
      <c r="N21" s="89">
        <f t="shared" si="34"/>
        <v>-17364.576402829203</v>
      </c>
      <c r="O21" s="90">
        <f t="shared" si="1"/>
        <v>-17364.576402829203</v>
      </c>
      <c r="P21" s="88">
        <f>'[1]грудень 2016'!P22+'[1]січень-лист 2016'!P22</f>
        <v>24236.9702289827</v>
      </c>
      <c r="Q21" s="89">
        <f>'[1]грудень 2016'!Q22+'[1]січень-лист 2016'!Q22</f>
        <v>23156.940000000002</v>
      </c>
      <c r="R21" s="89">
        <f t="shared" si="19"/>
        <v>1080.0302289826977</v>
      </c>
      <c r="S21" s="89"/>
      <c r="T21" s="90">
        <f t="shared" si="2"/>
        <v>1080.0302289826977</v>
      </c>
      <c r="U21" s="88">
        <f>'[1]грудень 2016'!U22+'[1]січень-лист 2016'!U22</f>
        <v>1009.5757016013001</v>
      </c>
      <c r="V21" s="89">
        <f>'[1]грудень 2016'!V22+'[1]січень-лист 2016'!V22</f>
        <v>587.096</v>
      </c>
      <c r="W21" s="89">
        <f t="shared" si="20"/>
        <v>422.47970160130012</v>
      </c>
      <c r="X21" s="89"/>
      <c r="Y21" s="90">
        <f t="shared" si="3"/>
        <v>422.47970160130012</v>
      </c>
      <c r="Z21" s="88">
        <f>'[1]грудень 2016'!Z22+'[1]січень-лист 2016'!Z22</f>
        <v>14947.378899480897</v>
      </c>
      <c r="AA21" s="89">
        <f>'[1]грудень 2016'!AA22+'[1]січень-лист 2016'!AA22</f>
        <v>17838.68</v>
      </c>
      <c r="AB21" s="89"/>
      <c r="AC21" s="89">
        <f t="shared" si="21"/>
        <v>-2891.3011005191038</v>
      </c>
      <c r="AD21" s="90">
        <f t="shared" si="4"/>
        <v>-2891.3011005191038</v>
      </c>
      <c r="AE21" s="88">
        <f>'[1]грудень 2016'!AE22+'[1]січень-лист 2016'!AE22</f>
        <v>1303.5019597193</v>
      </c>
      <c r="AF21" s="89">
        <f>'[1]грудень 2016'!AF22+'[1]січень-лист 2016'!AF22</f>
        <v>786.26</v>
      </c>
      <c r="AG21" s="89">
        <f>AE21-AF21</f>
        <v>517.24195971929998</v>
      </c>
      <c r="AH21" s="89"/>
      <c r="AI21" s="90">
        <f t="shared" si="5"/>
        <v>517.24195971929998</v>
      </c>
      <c r="AJ21" s="88">
        <f>'[1]грудень 2016'!AJ22+'[1]січень-лист 2016'!AJ22</f>
        <v>31396.959069582299</v>
      </c>
      <c r="AK21" s="89">
        <f>'[1]грудень 2016'!AK22+'[1]січень-лист 2016'!AK22</f>
        <v>39775.94</v>
      </c>
      <c r="AL21" s="89"/>
      <c r="AM21" s="89">
        <f>AJ21-AK21</f>
        <v>-8378.9809304177033</v>
      </c>
      <c r="AN21" s="90">
        <f t="shared" si="6"/>
        <v>-8378.9809304177033</v>
      </c>
      <c r="AO21" s="88">
        <f>'[1]грудень 2016'!AO22+'[1]січень-лист 2016'!AO22</f>
        <v>1638.8679107778999</v>
      </c>
      <c r="AP21" s="89">
        <f>'[1]грудень 2016'!AP22+'[1]січень-лист 2016'!AP22</f>
        <v>1269.3200000000002</v>
      </c>
      <c r="AQ21" s="89">
        <f t="shared" si="23"/>
        <v>369.54791077789969</v>
      </c>
      <c r="AR21" s="89"/>
      <c r="AS21" s="90">
        <f t="shared" si="7"/>
        <v>369.54791077789969</v>
      </c>
      <c r="AT21" s="88">
        <f>'[1]грудень 2016'!AT22+'[1]січень-лист 2016'!AT22</f>
        <v>38.916771594000004</v>
      </c>
      <c r="AU21" s="89"/>
      <c r="AV21" s="89">
        <f t="shared" si="24"/>
        <v>38.916771594000004</v>
      </c>
      <c r="AW21" s="89"/>
      <c r="AX21" s="91">
        <f t="shared" si="8"/>
        <v>38.916771594000004</v>
      </c>
      <c r="AY21" s="88">
        <f>'[1]грудень 2016'!AY22+'[1]січень-лист 2016'!AY22</f>
        <v>2743.1184006681001</v>
      </c>
      <c r="AZ21" s="89">
        <f>'[1]грудень 2016'!AZ22+'[1]січень-лист 2016'!AZ22</f>
        <v>1184.7200000000003</v>
      </c>
      <c r="BA21" s="89">
        <f t="shared" si="25"/>
        <v>1558.3984006680998</v>
      </c>
      <c r="BB21" s="89"/>
      <c r="BC21" s="90">
        <f t="shared" si="9"/>
        <v>1558.3984006680998</v>
      </c>
      <c r="BD21" s="88">
        <f>'[1]грудень 2016'!BD22+'[1]січень-лист 2016'!BD22</f>
        <v>5518.4652376025006</v>
      </c>
      <c r="BE21" s="89">
        <f>'[1]грудень 2016'!BE22+'[1]січень-лист 2016'!BE22</f>
        <v>579.95000000000005</v>
      </c>
      <c r="BF21" s="89">
        <f t="shared" si="32"/>
        <v>4938.5152376025007</v>
      </c>
      <c r="BG21" s="89"/>
      <c r="BH21" s="90">
        <f t="shared" si="10"/>
        <v>4938.5152376025007</v>
      </c>
      <c r="BI21" s="88">
        <f>'[1]грудень 2016'!BI22+'[1]січень-лист 2016'!BI22</f>
        <v>17571.736959416801</v>
      </c>
      <c r="BJ21" s="89">
        <f>'[1]грудень 2016'!BJ22+'[1]січень-лист 2016'!BJ22</f>
        <v>3996.1400000000003</v>
      </c>
      <c r="BK21" s="89">
        <f t="shared" si="28"/>
        <v>13575.596959416802</v>
      </c>
      <c r="BL21" s="89"/>
      <c r="BM21" s="90">
        <f t="shared" si="11"/>
        <v>13575.596959416802</v>
      </c>
      <c r="BN21" s="88">
        <f>'[1]грудень 2016'!BN22+'[1]січень-лист 2016'!BN22</f>
        <v>5060.21479404</v>
      </c>
      <c r="BO21" s="89">
        <f>'[1]грудень 2016'!BO22+'[1]січень-лист 2016'!BO22</f>
        <v>6266.2213793074552</v>
      </c>
      <c r="BP21" s="89"/>
      <c r="BQ21" s="89">
        <f t="shared" si="29"/>
        <v>-1206.0065852674552</v>
      </c>
      <c r="BR21" s="91">
        <f t="shared" si="12"/>
        <v>-1206.0065852674552</v>
      </c>
      <c r="BS21" s="88">
        <f>'[1]грудень 2016'!BS22+'[1]січень-лист 2016'!BS22</f>
        <v>1.2586883340000001</v>
      </c>
      <c r="BT21" s="89"/>
      <c r="BU21" s="89">
        <f>BS21-BT21</f>
        <v>1.2586883340000001</v>
      </c>
      <c r="BV21" s="89"/>
      <c r="BW21" s="90">
        <f t="shared" si="13"/>
        <v>1.2586883340000001</v>
      </c>
      <c r="BX21" s="88">
        <f>'[1]грудень 2016'!BX22+'[1]січень-лист 2016'!BX22</f>
        <v>5293.7561309396006</v>
      </c>
      <c r="BY21" s="89">
        <f>'[1]грудень 2016'!BY22+'[1]січень-лист 2016'!BY22</f>
        <v>988.87999999999988</v>
      </c>
      <c r="BZ21" s="89">
        <f>BX21-BY21</f>
        <v>4304.8761309396004</v>
      </c>
      <c r="CA21" s="90"/>
      <c r="CB21" s="92">
        <f t="shared" si="14"/>
        <v>4304.8761309396004</v>
      </c>
      <c r="CC21" s="88">
        <f>'[1]грудень 2016'!CC22+'[1]січень-лист 2016'!CC22</f>
        <v>6886.1555577632007</v>
      </c>
      <c r="CD21" s="89">
        <f>'[1]грудень 2016'!CD22+'[1]січень-лист 2016'!CD22</f>
        <v>7107.49</v>
      </c>
      <c r="CE21" s="89"/>
      <c r="CF21" s="89">
        <f>CC21-CD21</f>
        <v>-221.33444223679908</v>
      </c>
      <c r="CG21" s="90">
        <f t="shared" si="15"/>
        <v>-221.33444223679908</v>
      </c>
      <c r="CH21" s="93">
        <f t="shared" si="26"/>
        <v>168497.1607089813</v>
      </c>
      <c r="CI21" s="94">
        <f t="shared" si="26"/>
        <v>172456.57595095344</v>
      </c>
      <c r="CJ21" s="94"/>
      <c r="CK21" s="94">
        <f>CH21-CI21</f>
        <v>-3959.4152419721358</v>
      </c>
      <c r="CL21" s="143">
        <f t="shared" si="16"/>
        <v>-3959.4152419721358</v>
      </c>
      <c r="CM21" s="145">
        <f t="shared" si="27"/>
        <v>1.0234984092628754</v>
      </c>
      <c r="CN21" s="149">
        <v>31160</v>
      </c>
      <c r="CO21" s="146">
        <v>17007.330000000002</v>
      </c>
      <c r="CP21" s="165">
        <f t="shared" si="33"/>
        <v>14152.669999999998</v>
      </c>
    </row>
    <row r="22" spans="1:94" ht="15.75">
      <c r="A22" s="137" t="s">
        <v>70</v>
      </c>
      <c r="B22" s="84">
        <v>2</v>
      </c>
      <c r="C22" s="85">
        <v>3</v>
      </c>
      <c r="D22" s="86">
        <v>928.1</v>
      </c>
      <c r="E22" s="87"/>
      <c r="F22" s="88">
        <f>'[1]грудень 2016'!F23+'[1]січень-лист 2016'!F23</f>
        <v>2099.1154145383998</v>
      </c>
      <c r="G22" s="89">
        <f>'[1]грудень 2016'!G23+'[1]січень-лист 2016'!G23</f>
        <v>2131.9839789154507</v>
      </c>
      <c r="H22" s="89"/>
      <c r="I22" s="89">
        <f t="shared" si="17"/>
        <v>-32.868564377050916</v>
      </c>
      <c r="J22" s="90">
        <f t="shared" si="18"/>
        <v>-32.868564377050916</v>
      </c>
      <c r="K22" s="88">
        <f>'[1]грудень 2016'!K23+'[1]січень-лист 2016'!K23</f>
        <v>3513.7878216020999</v>
      </c>
      <c r="L22" s="89">
        <f>'[1]грудень 2016'!L23+'[1]січень-лист 2016'!L23</f>
        <v>5958.3819999999996</v>
      </c>
      <c r="M22" s="89"/>
      <c r="N22" s="89">
        <f t="shared" si="34"/>
        <v>-2444.5941783978997</v>
      </c>
      <c r="O22" s="90">
        <f t="shared" si="1"/>
        <v>-2444.5941783978997</v>
      </c>
      <c r="P22" s="88">
        <f>'[1]грудень 2016'!P23+'[1]січень-лист 2016'!P23</f>
        <v>2663.9062620483001</v>
      </c>
      <c r="Q22" s="89">
        <f>'[1]грудень 2016'!Q23+'[1]січень-лист 2016'!Q23</f>
        <v>2608.7199999999998</v>
      </c>
      <c r="R22" s="89">
        <f t="shared" si="19"/>
        <v>55.18626204830025</v>
      </c>
      <c r="S22" s="89"/>
      <c r="T22" s="90">
        <f t="shared" si="2"/>
        <v>55.18626204830025</v>
      </c>
      <c r="U22" s="88">
        <f>'[1]грудень 2016'!U23+'[1]січень-лист 2016'!U23</f>
        <v>226.69641775330001</v>
      </c>
      <c r="V22" s="89">
        <f>'[1]грудень 2016'!V23+'[1]січень-лист 2016'!V23</f>
        <v>461.60199999999998</v>
      </c>
      <c r="W22" s="89"/>
      <c r="X22" s="89">
        <f>U22-V22</f>
        <v>-234.90558224669996</v>
      </c>
      <c r="Y22" s="90">
        <f t="shared" si="3"/>
        <v>-234.90558224669996</v>
      </c>
      <c r="Z22" s="88"/>
      <c r="AA22" s="89"/>
      <c r="AB22" s="89"/>
      <c r="AC22" s="89"/>
      <c r="AD22" s="90">
        <f t="shared" si="4"/>
        <v>0</v>
      </c>
      <c r="AE22" s="88"/>
      <c r="AF22" s="89"/>
      <c r="AG22" s="89"/>
      <c r="AH22" s="89"/>
      <c r="AI22" s="90">
        <f t="shared" si="5"/>
        <v>0</v>
      </c>
      <c r="AJ22" s="88">
        <f>'[1]грудень 2016'!AJ23+'[1]січень-лист 2016'!AJ23</f>
        <v>5330.4630297141002</v>
      </c>
      <c r="AK22" s="89">
        <f>'[1]грудень 2016'!AK23+'[1]січень-лист 2016'!AK23</f>
        <v>4734.08</v>
      </c>
      <c r="AL22" s="89">
        <f t="shared" si="22"/>
        <v>596.3830297141003</v>
      </c>
      <c r="AM22" s="89"/>
      <c r="AN22" s="90">
        <f t="shared" si="6"/>
        <v>596.3830297141003</v>
      </c>
      <c r="AO22" s="88">
        <f>'[1]грудень 2016'!AO23+'[1]січень-лист 2016'!AO23</f>
        <v>730.49195090429998</v>
      </c>
      <c r="AP22" s="89">
        <f>'[1]грудень 2016'!AP23+'[1]січень-лист 2016'!AP23</f>
        <v>938.34999999999991</v>
      </c>
      <c r="AQ22" s="89"/>
      <c r="AR22" s="89">
        <f>AO22-AP22</f>
        <v>-207.85804909569993</v>
      </c>
      <c r="AS22" s="90">
        <f t="shared" si="7"/>
        <v>-207.85804909569993</v>
      </c>
      <c r="AT22" s="88">
        <f>'[1]грудень 2016'!AT23+'[1]січень-лист 2016'!AT23</f>
        <v>27.841981438000001</v>
      </c>
      <c r="AU22" s="89">
        <f>'[1]грудень 2016'!AU23+'[1]січень-лист 2016'!AU23</f>
        <v>147.47999999999999</v>
      </c>
      <c r="AV22" s="89"/>
      <c r="AW22" s="89">
        <f>AT22-AU22</f>
        <v>-119.63801856199998</v>
      </c>
      <c r="AX22" s="91">
        <f t="shared" si="8"/>
        <v>-119.63801856199998</v>
      </c>
      <c r="AY22" s="88">
        <f>'[1]грудень 2016'!AY23+'[1]січень-лист 2016'!AY23</f>
        <v>437.70409445819996</v>
      </c>
      <c r="AZ22" s="89">
        <f>'[1]грудень 2016'!AZ23+'[1]січень-лист 2016'!AZ23</f>
        <v>212.93</v>
      </c>
      <c r="BA22" s="89">
        <f t="shared" si="25"/>
        <v>224.77409445819995</v>
      </c>
      <c r="BB22" s="89"/>
      <c r="BC22" s="90">
        <f t="shared" si="9"/>
        <v>224.77409445819995</v>
      </c>
      <c r="BD22" s="88">
        <f>'[1]грудень 2016'!BD23+'[1]січень-лист 2016'!BD23</f>
        <v>1262.8512187264005</v>
      </c>
      <c r="BE22" s="89">
        <f>'[1]грудень 2016'!BE23+'[1]січень-лист 2016'!BE23</f>
        <v>1994.18</v>
      </c>
      <c r="BF22" s="89"/>
      <c r="BG22" s="89">
        <f>BD22-BE22</f>
        <v>-731.32878127359959</v>
      </c>
      <c r="BH22" s="90">
        <f t="shared" si="10"/>
        <v>-731.32878127359959</v>
      </c>
      <c r="BI22" s="88">
        <f>'[1]грудень 2016'!BI23+'[1]січень-лист 2016'!BI23</f>
        <v>3992.6908445487998</v>
      </c>
      <c r="BJ22" s="89">
        <f>'[1]грудень 2016'!BJ23+'[1]січень-лист 2016'!BJ23</f>
        <v>2970.74</v>
      </c>
      <c r="BK22" s="89">
        <f t="shared" si="28"/>
        <v>1021.9508445488</v>
      </c>
      <c r="BL22" s="89"/>
      <c r="BM22" s="90">
        <f t="shared" si="11"/>
        <v>1021.9508445488</v>
      </c>
      <c r="BN22" s="88">
        <f>'[1]грудень 2016'!BN23+'[1]січень-лист 2016'!BN23</f>
        <v>1052.4636</v>
      </c>
      <c r="BO22" s="89">
        <f>'[1]грудень 2016'!BO23+'[1]січень-лист 2016'!BO23</f>
        <v>814.39551724104854</v>
      </c>
      <c r="BP22" s="89">
        <f>BN22-BO22</f>
        <v>238.0680827589515</v>
      </c>
      <c r="BQ22" s="89"/>
      <c r="BR22" s="91">
        <f t="shared" si="12"/>
        <v>238.0680827589515</v>
      </c>
      <c r="BS22" s="88">
        <f>'[1]грудень 2016'!BS23+'[1]січень-лист 2016'!BS23</f>
        <v>6.0673809778000001</v>
      </c>
      <c r="BT22" s="89"/>
      <c r="BU22" s="89">
        <f>BS22-BT22</f>
        <v>6.0673809778000001</v>
      </c>
      <c r="BV22" s="89"/>
      <c r="BW22" s="90">
        <f t="shared" si="13"/>
        <v>6.0673809778000001</v>
      </c>
      <c r="BX22" s="88">
        <f>'[1]грудень 2016'!BX23+'[1]січень-лист 2016'!BX23</f>
        <v>1252.9299665883998</v>
      </c>
      <c r="BY22" s="89">
        <f>'[1]грудень 2016'!BY23+'[1]січень-лист 2016'!BY23</f>
        <v>1287.8000000000002</v>
      </c>
      <c r="BZ22" s="89"/>
      <c r="CA22" s="90">
        <f t="shared" si="30"/>
        <v>-34.870033411600389</v>
      </c>
      <c r="CB22" s="92">
        <f t="shared" si="14"/>
        <v>-34.870033411600389</v>
      </c>
      <c r="CC22" s="88"/>
      <c r="CD22" s="89"/>
      <c r="CE22" s="89"/>
      <c r="CF22" s="89"/>
      <c r="CG22" s="90">
        <f t="shared" si="15"/>
        <v>0</v>
      </c>
      <c r="CH22" s="93">
        <f t="shared" si="26"/>
        <v>22597.0099832981</v>
      </c>
      <c r="CI22" s="94">
        <f t="shared" si="26"/>
        <v>24260.643496156499</v>
      </c>
      <c r="CJ22" s="94"/>
      <c r="CK22" s="94">
        <f>CH22-CI22</f>
        <v>-1663.6335128583996</v>
      </c>
      <c r="CL22" s="143">
        <f t="shared" si="16"/>
        <v>-1663.6335128583996</v>
      </c>
      <c r="CM22" s="145">
        <f t="shared" si="27"/>
        <v>1.0736218426282071</v>
      </c>
      <c r="CN22" s="149">
        <v>697.83</v>
      </c>
      <c r="CO22" s="146">
        <v>2263.2800000000002</v>
      </c>
      <c r="CP22" s="164">
        <v>0</v>
      </c>
    </row>
    <row r="23" spans="1:94" ht="15.75">
      <c r="A23" s="137" t="s">
        <v>71</v>
      </c>
      <c r="B23" s="84">
        <v>5</v>
      </c>
      <c r="C23" s="85">
        <v>4</v>
      </c>
      <c r="D23" s="86">
        <v>3665.8</v>
      </c>
      <c r="E23" s="87"/>
      <c r="F23" s="88">
        <f>'[1]грудень 2016'!F24+'[1]січень-лист 2016'!F24</f>
        <v>8084.3079505444002</v>
      </c>
      <c r="G23" s="89">
        <f>'[1]грудень 2016'!G24+'[1]січень-лист 2016'!G24</f>
        <v>9933.0742644084112</v>
      </c>
      <c r="H23" s="89"/>
      <c r="I23" s="89">
        <f t="shared" si="17"/>
        <v>-1848.766313864011</v>
      </c>
      <c r="J23" s="90">
        <f t="shared" si="18"/>
        <v>-1848.766313864011</v>
      </c>
      <c r="K23" s="88">
        <f>'[1]грудень 2016'!K24+'[1]січень-лист 2016'!K24</f>
        <v>18346.876544992199</v>
      </c>
      <c r="L23" s="89">
        <f>'[1]грудень 2016'!L24+'[1]січень-лист 2016'!L24</f>
        <v>25891.601999999999</v>
      </c>
      <c r="M23" s="89"/>
      <c r="N23" s="89">
        <f t="shared" si="34"/>
        <v>-7544.7254550077996</v>
      </c>
      <c r="O23" s="90">
        <f t="shared" si="1"/>
        <v>-7544.7254550077996</v>
      </c>
      <c r="P23" s="88">
        <f>'[1]грудень 2016'!P24+'[1]січень-лист 2016'!P24</f>
        <v>9853.7231530214012</v>
      </c>
      <c r="Q23" s="89">
        <f>'[1]грудень 2016'!Q24+'[1]січень-лист 2016'!Q24</f>
        <v>9548.1200000000008</v>
      </c>
      <c r="R23" s="89">
        <f t="shared" si="19"/>
        <v>305.60315302140043</v>
      </c>
      <c r="S23" s="89"/>
      <c r="T23" s="90">
        <f t="shared" si="2"/>
        <v>305.60315302140043</v>
      </c>
      <c r="U23" s="88">
        <f>'[1]грудень 2016'!U24+'[1]січень-лист 2016'!U24</f>
        <v>751.47823352260002</v>
      </c>
      <c r="V23" s="89">
        <f>'[1]грудень 2016'!V24+'[1]січень-лист 2016'!V24</f>
        <v>630.87</v>
      </c>
      <c r="W23" s="89">
        <f t="shared" si="20"/>
        <v>120.60823352260002</v>
      </c>
      <c r="X23" s="89"/>
      <c r="Y23" s="90">
        <f t="shared" si="3"/>
        <v>120.60823352260002</v>
      </c>
      <c r="Z23" s="88"/>
      <c r="AA23" s="89"/>
      <c r="AB23" s="89"/>
      <c r="AC23" s="89"/>
      <c r="AD23" s="90">
        <f t="shared" si="4"/>
        <v>0</v>
      </c>
      <c r="AE23" s="88"/>
      <c r="AF23" s="89"/>
      <c r="AG23" s="89"/>
      <c r="AH23" s="89"/>
      <c r="AI23" s="90">
        <f t="shared" si="5"/>
        <v>0</v>
      </c>
      <c r="AJ23" s="88">
        <f>'[1]грудень 2016'!AJ24+'[1]січень-лист 2016'!AJ24</f>
        <v>20686.640777016499</v>
      </c>
      <c r="AK23" s="89">
        <f>'[1]грудень 2016'!AK24+'[1]січень-лист 2016'!AK24</f>
        <v>15593.07</v>
      </c>
      <c r="AL23" s="89">
        <f t="shared" si="22"/>
        <v>5093.5707770164991</v>
      </c>
      <c r="AM23" s="89"/>
      <c r="AN23" s="90">
        <f t="shared" si="6"/>
        <v>5093.5707770164991</v>
      </c>
      <c r="AO23" s="88">
        <f>'[1]грудень 2016'!AO24+'[1]січень-лист 2016'!AO24</f>
        <v>1320.4545310389999</v>
      </c>
      <c r="AP23" s="89">
        <f>'[1]грудень 2016'!AP24+'[1]січень-лист 2016'!AP24</f>
        <v>1245.6499999999999</v>
      </c>
      <c r="AQ23" s="89">
        <f t="shared" si="23"/>
        <v>74.80453103900004</v>
      </c>
      <c r="AR23" s="89"/>
      <c r="AS23" s="90">
        <f t="shared" si="7"/>
        <v>74.80453103900004</v>
      </c>
      <c r="AT23" s="88">
        <f>'[1]грудень 2016'!AT24+'[1]січень-лист 2016'!AT24</f>
        <v>43.772141354399992</v>
      </c>
      <c r="AU23" s="89"/>
      <c r="AV23" s="89">
        <f t="shared" si="24"/>
        <v>43.772141354399992</v>
      </c>
      <c r="AW23" s="89"/>
      <c r="AX23" s="91">
        <f t="shared" si="8"/>
        <v>43.772141354399992</v>
      </c>
      <c r="AY23" s="88">
        <f>'[1]грудень 2016'!AY24+'[1]січень-лист 2016'!AY24</f>
        <v>1636.8713614803999</v>
      </c>
      <c r="AZ23" s="89">
        <f>'[1]грудень 2016'!AZ24+'[1]січень-лист 2016'!AZ24</f>
        <v>848.83</v>
      </c>
      <c r="BA23" s="89">
        <f t="shared" si="25"/>
        <v>788.04136148039981</v>
      </c>
      <c r="BB23" s="89"/>
      <c r="BC23" s="90">
        <f t="shared" si="9"/>
        <v>788.04136148039981</v>
      </c>
      <c r="BD23" s="88">
        <f>'[1]грудень 2016'!BD24+'[1]січень-лист 2016'!BD24</f>
        <v>4463.9426670706998</v>
      </c>
      <c r="BE23" s="89">
        <f>'[1]грудень 2016'!BE24+'[1]січень-лист 2016'!BE24</f>
        <v>6226.3799999999992</v>
      </c>
      <c r="BF23" s="89"/>
      <c r="BG23" s="89">
        <f>BD23-BE23</f>
        <v>-1762.4373329292994</v>
      </c>
      <c r="BH23" s="90">
        <f t="shared" si="10"/>
        <v>-1762.4373329292994</v>
      </c>
      <c r="BI23" s="88">
        <f>'[1]грудень 2016'!BI24+'[1]січень-лист 2016'!BI24</f>
        <v>15484.958686436799</v>
      </c>
      <c r="BJ23" s="89">
        <f>'[1]грудень 2016'!BJ24+'[1]січень-лист 2016'!BJ24</f>
        <v>382.37000000000006</v>
      </c>
      <c r="BK23" s="89">
        <f t="shared" si="28"/>
        <v>15102.588686436799</v>
      </c>
      <c r="BL23" s="89"/>
      <c r="BM23" s="90">
        <f t="shared" si="11"/>
        <v>15102.588686436799</v>
      </c>
      <c r="BN23" s="88">
        <f>'[1]грудень 2016'!BN24+'[1]січень-лист 2016'!BN24</f>
        <v>1808.5764171608</v>
      </c>
      <c r="BO23" s="89">
        <f>'[1]грудень 2016'!BO24+'[1]січень-лист 2016'!BO24</f>
        <v>3628.5396551708855</v>
      </c>
      <c r="BP23" s="89"/>
      <c r="BQ23" s="89">
        <f t="shared" si="29"/>
        <v>-1819.9632380100854</v>
      </c>
      <c r="BR23" s="91">
        <f t="shared" si="12"/>
        <v>-1819.9632380100854</v>
      </c>
      <c r="BS23" s="88">
        <f>'[1]грудень 2016'!BS24+'[1]січень-лист 2016'!BS24</f>
        <v>0.20597776000000004</v>
      </c>
      <c r="BT23" s="89"/>
      <c r="BU23" s="89">
        <f>BS23-BT23</f>
        <v>0.20597776000000004</v>
      </c>
      <c r="BV23" s="89"/>
      <c r="BW23" s="90">
        <f t="shared" si="13"/>
        <v>0.20597776000000004</v>
      </c>
      <c r="BX23" s="88">
        <f>'[1]грудень 2016'!BX24+'[1]січень-лист 2016'!BX24</f>
        <v>2985.2510730504</v>
      </c>
      <c r="BY23" s="89">
        <f>'[1]грудень 2016'!BY24+'[1]січень-лист 2016'!BY24</f>
        <v>3549.01</v>
      </c>
      <c r="BZ23" s="89"/>
      <c r="CA23" s="90">
        <f t="shared" si="30"/>
        <v>-563.75892694960021</v>
      </c>
      <c r="CB23" s="92">
        <f t="shared" si="14"/>
        <v>-563.75892694960021</v>
      </c>
      <c r="CC23" s="88"/>
      <c r="CD23" s="89"/>
      <c r="CE23" s="89"/>
      <c r="CF23" s="89"/>
      <c r="CG23" s="90">
        <f t="shared" si="15"/>
        <v>0</v>
      </c>
      <c r="CH23" s="93">
        <f t="shared" si="26"/>
        <v>85467.059514449604</v>
      </c>
      <c r="CI23" s="94">
        <f t="shared" si="26"/>
        <v>77477.515919579295</v>
      </c>
      <c r="CJ23" s="94">
        <f t="shared" si="31"/>
        <v>7989.5435948703089</v>
      </c>
      <c r="CK23" s="94"/>
      <c r="CL23" s="143">
        <f t="shared" si="16"/>
        <v>7989.5435948703089</v>
      </c>
      <c r="CM23" s="145">
        <f t="shared" si="27"/>
        <v>0.90651903036959469</v>
      </c>
      <c r="CN23" s="149">
        <v>5397.49</v>
      </c>
      <c r="CO23" s="146">
        <v>9055.52</v>
      </c>
      <c r="CP23" s="164">
        <v>0</v>
      </c>
    </row>
    <row r="24" spans="1:94" ht="15.75">
      <c r="A24" s="137" t="s">
        <v>72</v>
      </c>
      <c r="B24" s="84">
        <v>9</v>
      </c>
      <c r="C24" s="85">
        <v>1</v>
      </c>
      <c r="D24" s="86">
        <v>4141.3999999999996</v>
      </c>
      <c r="E24" s="87"/>
      <c r="F24" s="88">
        <f>'[1]грудень 2016'!F25+'[1]січень-лист 2016'!F25</f>
        <v>9880.8374337796995</v>
      </c>
      <c r="G24" s="89">
        <f>'[1]грудень 2016'!G25+'[1]січень-лист 2016'!G25</f>
        <v>13054.550307371377</v>
      </c>
      <c r="H24" s="89"/>
      <c r="I24" s="89">
        <f t="shared" si="17"/>
        <v>-3173.7128735916776</v>
      </c>
      <c r="J24" s="90">
        <f t="shared" si="18"/>
        <v>-3173.7128735916776</v>
      </c>
      <c r="K24" s="88">
        <f>'[1]грудень 2016'!K25+'[1]січень-лист 2016'!K25</f>
        <v>17491.616282624102</v>
      </c>
      <c r="L24" s="89">
        <f>'[1]грудень 2016'!L25+'[1]січень-лист 2016'!L25</f>
        <v>21136.491999999998</v>
      </c>
      <c r="M24" s="89"/>
      <c r="N24" s="89">
        <f t="shared" si="34"/>
        <v>-3644.8757173758968</v>
      </c>
      <c r="O24" s="90">
        <f t="shared" si="1"/>
        <v>-3644.8757173758968</v>
      </c>
      <c r="P24" s="88">
        <f>'[1]грудень 2016'!P25+'[1]січень-лист 2016'!P25</f>
        <v>8477.7223416452998</v>
      </c>
      <c r="Q24" s="89">
        <f>'[1]грудень 2016'!Q25+'[1]січень-лист 2016'!Q25</f>
        <v>7513.4500000000007</v>
      </c>
      <c r="R24" s="89">
        <f t="shared" si="19"/>
        <v>964.27234164529909</v>
      </c>
      <c r="S24" s="89"/>
      <c r="T24" s="90">
        <f t="shared" si="2"/>
        <v>964.27234164529909</v>
      </c>
      <c r="U24" s="88">
        <f>'[1]грудень 2016'!U25+'[1]січень-лист 2016'!U25</f>
        <v>795.13513277729999</v>
      </c>
      <c r="V24" s="89">
        <f>'[1]грудень 2016'!V25+'[1]січень-лист 2016'!V25</f>
        <v>556.06999999999994</v>
      </c>
      <c r="W24" s="89">
        <f t="shared" si="20"/>
        <v>239.06513277730005</v>
      </c>
      <c r="X24" s="89"/>
      <c r="Y24" s="90">
        <f t="shared" si="3"/>
        <v>239.06513277730005</v>
      </c>
      <c r="Z24" s="88">
        <f>'[1]грудень 2016'!Z25+'[1]січень-лист 2016'!Z25</f>
        <v>6312.5800846429993</v>
      </c>
      <c r="AA24" s="89">
        <f>'[1]грудень 2016'!AA25+'[1]січень-лист 2016'!AA25</f>
        <v>7767.48</v>
      </c>
      <c r="AB24" s="89"/>
      <c r="AC24" s="89">
        <f t="shared" si="21"/>
        <v>-1454.8999153570003</v>
      </c>
      <c r="AD24" s="90">
        <f t="shared" si="4"/>
        <v>-1454.8999153570003</v>
      </c>
      <c r="AE24" s="88"/>
      <c r="AF24" s="89"/>
      <c r="AG24" s="89"/>
      <c r="AH24" s="89"/>
      <c r="AI24" s="90">
        <f t="shared" si="5"/>
        <v>0</v>
      </c>
      <c r="AJ24" s="88">
        <f>'[1]грудень 2016'!AJ25+'[1]січень-лист 2016'!AJ25</f>
        <v>21771.656016941797</v>
      </c>
      <c r="AK24" s="89">
        <f>'[1]грудень 2016'!AK25+'[1]січень-лист 2016'!AK25</f>
        <v>18314.78</v>
      </c>
      <c r="AL24" s="89">
        <f t="shared" si="22"/>
        <v>3456.8760169417983</v>
      </c>
      <c r="AM24" s="89"/>
      <c r="AN24" s="90">
        <f t="shared" si="6"/>
        <v>3456.8760169417983</v>
      </c>
      <c r="AO24" s="88">
        <f>'[1]грудень 2016'!AO25+'[1]січень-лист 2016'!AO25</f>
        <v>1059.1067786038002</v>
      </c>
      <c r="AP24" s="89">
        <f>'[1]грудень 2016'!AP25+'[1]січень-лист 2016'!AP25</f>
        <v>827.95</v>
      </c>
      <c r="AQ24" s="89">
        <f t="shared" si="23"/>
        <v>231.15677860380015</v>
      </c>
      <c r="AR24" s="89"/>
      <c r="AS24" s="90">
        <f t="shared" si="7"/>
        <v>231.15677860380015</v>
      </c>
      <c r="AT24" s="88">
        <f>'[1]грудень 2016'!AT25+'[1]січень-лист 2016'!AT25</f>
        <v>24.845498080000002</v>
      </c>
      <c r="AU24" s="89"/>
      <c r="AV24" s="89">
        <f t="shared" si="24"/>
        <v>24.845498080000002</v>
      </c>
      <c r="AW24" s="89"/>
      <c r="AX24" s="91">
        <f t="shared" si="8"/>
        <v>24.845498080000002</v>
      </c>
      <c r="AY24" s="88">
        <f>'[1]грудень 2016'!AY25+'[1]січень-лист 2016'!AY25</f>
        <v>1655.4683914898001</v>
      </c>
      <c r="AZ24" s="89">
        <f>'[1]грудень 2016'!AZ25+'[1]січень-лист 2016'!AZ25</f>
        <v>731.9</v>
      </c>
      <c r="BA24" s="89">
        <f t="shared" si="25"/>
        <v>923.56839148980009</v>
      </c>
      <c r="BB24" s="89"/>
      <c r="BC24" s="90">
        <f t="shared" si="9"/>
        <v>923.56839148980009</v>
      </c>
      <c r="BD24" s="88">
        <f>'[1]грудень 2016'!BD25+'[1]січень-лист 2016'!BD25</f>
        <v>3389.2961772094</v>
      </c>
      <c r="BE24" s="89">
        <f>'[1]грудень 2016'!BE25+'[1]січень-лист 2016'!BE25</f>
        <v>2296.7099999999996</v>
      </c>
      <c r="BF24" s="89">
        <f t="shared" si="32"/>
        <v>1092.5861772094004</v>
      </c>
      <c r="BG24" s="89"/>
      <c r="BH24" s="90">
        <f t="shared" si="10"/>
        <v>1092.5861772094004</v>
      </c>
      <c r="BI24" s="88">
        <f>'[1]грудень 2016'!BI25+'[1]січень-лист 2016'!BI25</f>
        <v>12200.621354688801</v>
      </c>
      <c r="BJ24" s="89">
        <f>'[1]грудень 2016'!BJ25+'[1]січень-лист 2016'!BJ25</f>
        <v>1646.73</v>
      </c>
      <c r="BK24" s="89">
        <f t="shared" si="28"/>
        <v>10553.891354688802</v>
      </c>
      <c r="BL24" s="89"/>
      <c r="BM24" s="90">
        <f t="shared" si="11"/>
        <v>10553.891354688802</v>
      </c>
      <c r="BN24" s="88">
        <f>'[1]грудень 2016'!BN25+'[1]січень-лист 2016'!BN25</f>
        <v>1689.7051149559998</v>
      </c>
      <c r="BO24" s="89">
        <f>'[1]грудень 2016'!BO25+'[1]січень-лист 2016'!BO25</f>
        <v>2680.2589655160564</v>
      </c>
      <c r="BP24" s="89"/>
      <c r="BQ24" s="89">
        <f t="shared" si="29"/>
        <v>-990.55385056005662</v>
      </c>
      <c r="BR24" s="91">
        <f t="shared" si="12"/>
        <v>-990.55385056005662</v>
      </c>
      <c r="BS24" s="88"/>
      <c r="BT24" s="89"/>
      <c r="BU24" s="89"/>
      <c r="BV24" s="89"/>
      <c r="BW24" s="90">
        <f t="shared" si="13"/>
        <v>0</v>
      </c>
      <c r="BX24" s="88">
        <f>'[1]грудень 2016'!BX25+'[1]січень-лист 2016'!BX25</f>
        <v>3155.7593306631998</v>
      </c>
      <c r="BY24" s="89">
        <f>'[1]грудень 2016'!BY25+'[1]січень-лист 2016'!BY25</f>
        <v>5693.9600000000009</v>
      </c>
      <c r="BZ24" s="89"/>
      <c r="CA24" s="90">
        <f t="shared" si="30"/>
        <v>-2538.2006693368012</v>
      </c>
      <c r="CB24" s="92">
        <f t="shared" si="14"/>
        <v>-2538.2006693368012</v>
      </c>
      <c r="CC24" s="88">
        <f>'[1]грудень 2016'!CC25+'[1]січень-лист 2016'!CC25</f>
        <v>3982.4497337903999</v>
      </c>
      <c r="CD24" s="89">
        <f>'[1]грудень 2016'!CD25+'[1]січень-лист 2016'!CD25</f>
        <v>4593.1899999999996</v>
      </c>
      <c r="CE24" s="89"/>
      <c r="CF24" s="89">
        <f>CC24-CD24</f>
        <v>-610.74026620959967</v>
      </c>
      <c r="CG24" s="90">
        <f t="shared" si="15"/>
        <v>-610.74026620959967</v>
      </c>
      <c r="CH24" s="93">
        <f t="shared" si="26"/>
        <v>91886.799671892615</v>
      </c>
      <c r="CI24" s="94">
        <f t="shared" si="26"/>
        <v>86813.521272887432</v>
      </c>
      <c r="CJ24" s="94">
        <f t="shared" si="31"/>
        <v>5073.278399005183</v>
      </c>
      <c r="CK24" s="94"/>
      <c r="CL24" s="143">
        <f t="shared" si="16"/>
        <v>5073.278399005183</v>
      </c>
      <c r="CM24" s="145">
        <f t="shared" si="27"/>
        <v>0.9447877342869625</v>
      </c>
      <c r="CN24" s="149">
        <v>7351.17</v>
      </c>
      <c r="CO24" s="146">
        <v>7778.37</v>
      </c>
      <c r="CP24" s="164">
        <v>0</v>
      </c>
    </row>
    <row r="25" spans="1:94" ht="15.75">
      <c r="A25" s="137" t="s">
        <v>73</v>
      </c>
      <c r="B25" s="84">
        <v>2</v>
      </c>
      <c r="C25" s="85">
        <v>1</v>
      </c>
      <c r="D25" s="86">
        <v>898.28</v>
      </c>
      <c r="E25" s="87"/>
      <c r="F25" s="88">
        <f>'[1]грудень 2016'!F26+'[1]січень-лист 2016'!F26</f>
        <v>1667.8318518926001</v>
      </c>
      <c r="G25" s="89">
        <f>'[1]грудень 2016'!G26+'[1]січень-лист 2016'!G26</f>
        <v>2720.3517780301663</v>
      </c>
      <c r="H25" s="89"/>
      <c r="I25" s="89">
        <f t="shared" si="17"/>
        <v>-1052.5199261375662</v>
      </c>
      <c r="J25" s="90">
        <f t="shared" si="18"/>
        <v>-1052.5199261375662</v>
      </c>
      <c r="K25" s="88">
        <f>'[1]грудень 2016'!K26+'[1]січень-лист 2016'!K26</f>
        <v>3704.6435017650001</v>
      </c>
      <c r="L25" s="89">
        <f>'[1]грудень 2016'!L26+'[1]січень-лист 2016'!L26</f>
        <v>5358.4059999999999</v>
      </c>
      <c r="M25" s="89"/>
      <c r="N25" s="89">
        <f t="shared" si="34"/>
        <v>-1653.7624982349998</v>
      </c>
      <c r="O25" s="90">
        <f t="shared" si="1"/>
        <v>-1653.7624982349998</v>
      </c>
      <c r="P25" s="88">
        <f>'[1]грудень 2016'!P26+'[1]січень-лист 2016'!P26</f>
        <v>3581.8891074420003</v>
      </c>
      <c r="Q25" s="89">
        <f>'[1]грудень 2016'!Q26+'[1]січень-лист 2016'!Q26</f>
        <v>3738.2000000000003</v>
      </c>
      <c r="R25" s="89"/>
      <c r="S25" s="89">
        <f>P25-Q25</f>
        <v>-156.31089255799998</v>
      </c>
      <c r="T25" s="90">
        <f t="shared" si="2"/>
        <v>-156.31089255799998</v>
      </c>
      <c r="U25" s="88">
        <f>'[1]грудень 2016'!U26+'[1]січень-лист 2016'!U26</f>
        <v>78.559856798999988</v>
      </c>
      <c r="V25" s="89">
        <f>'[1]грудень 2016'!V26+'[1]січень-лист 2016'!V26</f>
        <v>283.75600000000003</v>
      </c>
      <c r="W25" s="89"/>
      <c r="X25" s="89">
        <f>U25-V25</f>
        <v>-205.19614320100004</v>
      </c>
      <c r="Y25" s="90">
        <f t="shared" si="3"/>
        <v>-205.19614320100004</v>
      </c>
      <c r="Z25" s="88"/>
      <c r="AA25" s="89"/>
      <c r="AB25" s="89"/>
      <c r="AC25" s="89"/>
      <c r="AD25" s="90">
        <f t="shared" si="4"/>
        <v>0</v>
      </c>
      <c r="AE25" s="88"/>
      <c r="AF25" s="89"/>
      <c r="AG25" s="89"/>
      <c r="AH25" s="89"/>
      <c r="AI25" s="90">
        <f t="shared" si="5"/>
        <v>0</v>
      </c>
      <c r="AJ25" s="88">
        <f>'[1]грудень 2016'!AJ26+'[1]січень-лист 2016'!AJ26</f>
        <v>5519.4113543225994</v>
      </c>
      <c r="AK25" s="89">
        <f>'[1]грудень 2016'!AK26+'[1]січень-лист 2016'!AK26</f>
        <v>3392.75</v>
      </c>
      <c r="AL25" s="89">
        <f t="shared" si="22"/>
        <v>2126.6613543225994</v>
      </c>
      <c r="AM25" s="89"/>
      <c r="AN25" s="90">
        <f t="shared" si="6"/>
        <v>2126.6613543225994</v>
      </c>
      <c r="AO25" s="88"/>
      <c r="AP25" s="89"/>
      <c r="AQ25" s="89"/>
      <c r="AR25" s="89"/>
      <c r="AS25" s="90">
        <f t="shared" si="7"/>
        <v>0</v>
      </c>
      <c r="AT25" s="88"/>
      <c r="AU25" s="89"/>
      <c r="AV25" s="89"/>
      <c r="AW25" s="89"/>
      <c r="AX25" s="91">
        <f t="shared" si="8"/>
        <v>0</v>
      </c>
      <c r="AY25" s="88">
        <f>'[1]грудень 2016'!AY26+'[1]січень-лист 2016'!AY26</f>
        <v>282.78110759859999</v>
      </c>
      <c r="AZ25" s="89">
        <f>'[1]грудень 2016'!AZ26+'[1]січень-лист 2016'!AZ26</f>
        <v>210.96</v>
      </c>
      <c r="BA25" s="89">
        <f t="shared" si="25"/>
        <v>71.82110759859998</v>
      </c>
      <c r="BB25" s="89"/>
      <c r="BC25" s="90">
        <f t="shared" si="9"/>
        <v>71.82110759859998</v>
      </c>
      <c r="BD25" s="88">
        <f>'[1]грудень 2016'!BD26+'[1]січень-лист 2016'!BD26</f>
        <v>783.18882778979992</v>
      </c>
      <c r="BE25" s="89">
        <f>'[1]грудень 2016'!BE26+'[1]січень-лист 2016'!BE26</f>
        <v>2859.2099999999996</v>
      </c>
      <c r="BF25" s="89"/>
      <c r="BG25" s="89">
        <f>BD25-BE25</f>
        <v>-2076.0211722101994</v>
      </c>
      <c r="BH25" s="90">
        <f t="shared" si="10"/>
        <v>-2076.0211722101994</v>
      </c>
      <c r="BI25" s="88">
        <f>'[1]грудень 2016'!BI26+'[1]січень-лист 2016'!BI26</f>
        <v>3756.6087883360001</v>
      </c>
      <c r="BJ25" s="89">
        <f>'[1]грудень 2016'!BJ26+'[1]січень-лист 2016'!BJ26</f>
        <v>79.11999999999999</v>
      </c>
      <c r="BK25" s="89">
        <f t="shared" si="28"/>
        <v>3677.4887883360002</v>
      </c>
      <c r="BL25" s="89"/>
      <c r="BM25" s="90">
        <f t="shared" si="11"/>
        <v>3677.4887883360002</v>
      </c>
      <c r="BN25" s="88">
        <f>'[1]грудень 2016'!BN26+'[1]січень-лист 2016'!BN26</f>
        <v>1002.4814330016001</v>
      </c>
      <c r="BO25" s="89">
        <f>'[1]грудень 2016'!BO26+'[1]січень-лист 2016'!BO26</f>
        <v>827.99034482723494</v>
      </c>
      <c r="BP25" s="89">
        <f>BN25-BO25</f>
        <v>174.49108817436513</v>
      </c>
      <c r="BQ25" s="89"/>
      <c r="BR25" s="91">
        <f t="shared" si="12"/>
        <v>174.49108817436513</v>
      </c>
      <c r="BS25" s="88">
        <f>'[1]грудень 2016'!BS26+'[1]січень-лист 2016'!BS26</f>
        <v>5.8722033352</v>
      </c>
      <c r="BT25" s="89"/>
      <c r="BU25" s="89">
        <f>BS25-BT25</f>
        <v>5.8722033352</v>
      </c>
      <c r="BV25" s="89"/>
      <c r="BW25" s="90">
        <f t="shared" si="13"/>
        <v>5.8722033352</v>
      </c>
      <c r="BX25" s="88">
        <f>'[1]грудень 2016'!BX26+'[1]січень-лист 2016'!BX26</f>
        <v>1158.7820776672002</v>
      </c>
      <c r="BY25" s="89">
        <f>'[1]грудень 2016'!BY26+'[1]січень-лист 2016'!BY26</f>
        <v>3921.2300000000005</v>
      </c>
      <c r="BZ25" s="89"/>
      <c r="CA25" s="90">
        <f t="shared" si="30"/>
        <v>-2762.4479223328003</v>
      </c>
      <c r="CB25" s="92">
        <f t="shared" si="14"/>
        <v>-2762.4479223328003</v>
      </c>
      <c r="CC25" s="88"/>
      <c r="CD25" s="89"/>
      <c r="CE25" s="89"/>
      <c r="CF25" s="89"/>
      <c r="CG25" s="90">
        <f t="shared" si="15"/>
        <v>0</v>
      </c>
      <c r="CH25" s="93">
        <f t="shared" si="26"/>
        <v>21542.0501099496</v>
      </c>
      <c r="CI25" s="94">
        <f t="shared" si="26"/>
        <v>23391.974122857398</v>
      </c>
      <c r="CJ25" s="94"/>
      <c r="CK25" s="94">
        <f>CH25-CI25</f>
        <v>-1849.9240129077989</v>
      </c>
      <c r="CL25" s="143">
        <f t="shared" si="16"/>
        <v>-1849.9240129077989</v>
      </c>
      <c r="CM25" s="145">
        <f t="shared" si="27"/>
        <v>1.0858750213403958</v>
      </c>
      <c r="CN25" s="149">
        <v>1996.01</v>
      </c>
      <c r="CO25" s="146">
        <v>2376.63</v>
      </c>
      <c r="CP25" s="164">
        <v>0</v>
      </c>
    </row>
    <row r="26" spans="1:94" ht="15.75">
      <c r="A26" s="137" t="s">
        <v>74</v>
      </c>
      <c r="B26" s="84">
        <v>2</v>
      </c>
      <c r="C26" s="85">
        <v>2</v>
      </c>
      <c r="D26" s="86">
        <v>625.9</v>
      </c>
      <c r="E26" s="87"/>
      <c r="F26" s="88">
        <f>'[1]грудень 2016'!F27+'[1]січень-лист 2016'!F27</f>
        <v>1362.4562780471999</v>
      </c>
      <c r="G26" s="89">
        <f>'[1]грудень 2016'!G27+'[1]січень-лист 2016'!G27</f>
        <v>1172.172572542592</v>
      </c>
      <c r="H26" s="89">
        <f>F26-G26</f>
        <v>190.28370550460795</v>
      </c>
      <c r="I26" s="89"/>
      <c r="J26" s="90">
        <f t="shared" si="18"/>
        <v>190.28370550460795</v>
      </c>
      <c r="K26" s="88">
        <f>'[1]грудень 2016'!K27+'[1]січень-лист 2016'!K27</f>
        <v>3169.3287269600005</v>
      </c>
      <c r="L26" s="89">
        <f>'[1]грудень 2016'!L27+'[1]січень-лист 2016'!L27</f>
        <v>3895.22</v>
      </c>
      <c r="M26" s="89"/>
      <c r="N26" s="89">
        <f t="shared" si="34"/>
        <v>-725.89127303999931</v>
      </c>
      <c r="O26" s="90">
        <f t="shared" si="1"/>
        <v>-725.89127303999931</v>
      </c>
      <c r="P26" s="88">
        <f>'[1]грудень 2016'!P27+'[1]січень-лист 2016'!P27</f>
        <v>1886.4405311422004</v>
      </c>
      <c r="Q26" s="89">
        <f>'[1]грудень 2016'!Q27+'[1]січень-лист 2016'!Q27</f>
        <v>1795.2</v>
      </c>
      <c r="R26" s="89">
        <f t="shared" si="19"/>
        <v>91.240531142200325</v>
      </c>
      <c r="S26" s="89"/>
      <c r="T26" s="90">
        <f t="shared" si="2"/>
        <v>91.240531142200325</v>
      </c>
      <c r="U26" s="88">
        <f>'[1]грудень 2016'!U27+'[1]січень-лист 2016'!U27</f>
        <v>54.727582534999996</v>
      </c>
      <c r="V26" s="89">
        <f>'[1]грудень 2016'!V27+'[1]січень-лист 2016'!V27</f>
        <v>176.10000000000002</v>
      </c>
      <c r="W26" s="89"/>
      <c r="X26" s="89">
        <f>U26-V26</f>
        <v>-121.37241746500003</v>
      </c>
      <c r="Y26" s="90">
        <f t="shared" si="3"/>
        <v>-121.37241746500003</v>
      </c>
      <c r="Z26" s="88"/>
      <c r="AA26" s="89"/>
      <c r="AB26" s="89"/>
      <c r="AC26" s="89"/>
      <c r="AD26" s="90">
        <f t="shared" si="4"/>
        <v>0</v>
      </c>
      <c r="AE26" s="88"/>
      <c r="AF26" s="89"/>
      <c r="AG26" s="89"/>
      <c r="AH26" s="89"/>
      <c r="AI26" s="90">
        <f t="shared" si="5"/>
        <v>0</v>
      </c>
      <c r="AJ26" s="88">
        <f>'[1]грудень 2016'!AJ27+'[1]січень-лист 2016'!AJ27</f>
        <v>3259.4507807679997</v>
      </c>
      <c r="AK26" s="89">
        <f>'[1]грудень 2016'!AK27+'[1]січень-лист 2016'!AK27</f>
        <v>2062.63</v>
      </c>
      <c r="AL26" s="89">
        <f t="shared" si="22"/>
        <v>1196.8207807679996</v>
      </c>
      <c r="AM26" s="89"/>
      <c r="AN26" s="90">
        <f t="shared" si="6"/>
        <v>1196.8207807679996</v>
      </c>
      <c r="AO26" s="88"/>
      <c r="AP26" s="89">
        <f>'[1]грудень 2016'!AP27+'[1]січень-лист 2016'!AP27</f>
        <v>76.709999999999994</v>
      </c>
      <c r="AQ26" s="89"/>
      <c r="AR26" s="89">
        <f>AO26-AP26</f>
        <v>-76.709999999999994</v>
      </c>
      <c r="AS26" s="90">
        <f t="shared" si="7"/>
        <v>-76.709999999999994</v>
      </c>
      <c r="AT26" s="88"/>
      <c r="AU26" s="89"/>
      <c r="AV26" s="89"/>
      <c r="AW26" s="89"/>
      <c r="AX26" s="91">
        <f t="shared" si="8"/>
        <v>0</v>
      </c>
      <c r="AY26" s="88">
        <f>'[1]грудень 2016'!AY27+'[1]січень-лист 2016'!AY27</f>
        <v>544.61306158679997</v>
      </c>
      <c r="AZ26" s="89">
        <f>'[1]грудень 2016'!AZ27+'[1]січень-лист 2016'!AZ27</f>
        <v>391.09000000000003</v>
      </c>
      <c r="BA26" s="89">
        <f t="shared" si="25"/>
        <v>153.52306158679994</v>
      </c>
      <c r="BB26" s="89"/>
      <c r="BC26" s="90">
        <f t="shared" si="9"/>
        <v>153.52306158679994</v>
      </c>
      <c r="BD26" s="88">
        <f>'[1]грудень 2016'!BD27+'[1]січень-лист 2016'!BD27</f>
        <v>729.12158041640009</v>
      </c>
      <c r="BE26" s="89">
        <f>'[1]грудень 2016'!BE27+'[1]січень-лист 2016'!BE27</f>
        <v>1459.02</v>
      </c>
      <c r="BF26" s="89"/>
      <c r="BG26" s="89">
        <f>BD26-BE26</f>
        <v>-729.89841958359989</v>
      </c>
      <c r="BH26" s="90">
        <f t="shared" si="10"/>
        <v>-729.89841958359989</v>
      </c>
      <c r="BI26" s="88">
        <f>'[1]грудень 2016'!BI27+'[1]січень-лист 2016'!BI27</f>
        <v>2140.5219924892003</v>
      </c>
      <c r="BJ26" s="89">
        <f>'[1]грудень 2016'!BJ27+'[1]січень-лист 2016'!BJ27</f>
        <v>35.17</v>
      </c>
      <c r="BK26" s="89">
        <f t="shared" si="28"/>
        <v>2105.3519924892003</v>
      </c>
      <c r="BL26" s="89"/>
      <c r="BM26" s="90">
        <f t="shared" si="11"/>
        <v>2105.3519924892003</v>
      </c>
      <c r="BN26" s="88">
        <f>'[1]грудень 2016'!BN27+'[1]січень-лист 2016'!BN27</f>
        <v>920.05199499280002</v>
      </c>
      <c r="BO26" s="89">
        <f>'[1]грудень 2016'!BO27+'[1]січень-лист 2016'!BO27</f>
        <v>764.8420689651872</v>
      </c>
      <c r="BP26" s="89">
        <f>BN26-BO26</f>
        <v>155.20992602761282</v>
      </c>
      <c r="BQ26" s="89"/>
      <c r="BR26" s="91">
        <f t="shared" si="12"/>
        <v>155.20992602761282</v>
      </c>
      <c r="BS26" s="88">
        <f>'[1]грудень 2016'!BS27+'[1]січень-лист 2016'!BS27</f>
        <v>4.0974119774000002</v>
      </c>
      <c r="BT26" s="89"/>
      <c r="BU26" s="89">
        <f>BS26-BT26</f>
        <v>4.0974119774000002</v>
      </c>
      <c r="BV26" s="89"/>
      <c r="BW26" s="90">
        <f t="shared" si="13"/>
        <v>4.0974119774000002</v>
      </c>
      <c r="BX26" s="88">
        <f>'[1]грудень 2016'!BX27+'[1]січень-лист 2016'!BX27</f>
        <v>938.8199824748001</v>
      </c>
      <c r="BY26" s="89">
        <f>'[1]грудень 2016'!BY27+'[1]січень-лист 2016'!BY27</f>
        <v>1746.6799999999998</v>
      </c>
      <c r="BZ26" s="89"/>
      <c r="CA26" s="90">
        <f t="shared" si="30"/>
        <v>-807.86001752519974</v>
      </c>
      <c r="CB26" s="92">
        <f t="shared" si="14"/>
        <v>-807.86001752519974</v>
      </c>
      <c r="CC26" s="88"/>
      <c r="CD26" s="89"/>
      <c r="CE26" s="89"/>
      <c r="CF26" s="89"/>
      <c r="CG26" s="90">
        <f t="shared" si="15"/>
        <v>0</v>
      </c>
      <c r="CH26" s="93">
        <f t="shared" si="26"/>
        <v>15009.629923389803</v>
      </c>
      <c r="CI26" s="94">
        <f t="shared" si="26"/>
        <v>13574.834641507778</v>
      </c>
      <c r="CJ26" s="94">
        <f t="shared" si="31"/>
        <v>1434.7952818820249</v>
      </c>
      <c r="CK26" s="94"/>
      <c r="CL26" s="143">
        <f t="shared" si="16"/>
        <v>1434.7952818820249</v>
      </c>
      <c r="CM26" s="145">
        <f t="shared" si="27"/>
        <v>0.9044083505585867</v>
      </c>
      <c r="CN26" s="149">
        <v>2515.9</v>
      </c>
      <c r="CO26" s="146">
        <v>1774.71</v>
      </c>
      <c r="CP26" s="165">
        <f t="shared" si="33"/>
        <v>741.19</v>
      </c>
    </row>
    <row r="27" spans="1:94" ht="15.75">
      <c r="A27" s="137" t="s">
        <v>75</v>
      </c>
      <c r="B27" s="84">
        <v>2</v>
      </c>
      <c r="C27" s="85">
        <v>2</v>
      </c>
      <c r="D27" s="86">
        <v>751.4</v>
      </c>
      <c r="E27" s="87"/>
      <c r="F27" s="88">
        <f>'[1]грудень 2016'!F28+'[1]січень-лист 2016'!F28</f>
        <v>1694.1557540928</v>
      </c>
      <c r="G27" s="89">
        <f>'[1]грудень 2016'!G28+'[1]січень-лист 2016'!G28</f>
        <v>1521.545241798673</v>
      </c>
      <c r="H27" s="89">
        <f>F27-G27</f>
        <v>172.61051229412692</v>
      </c>
      <c r="I27" s="89"/>
      <c r="J27" s="90">
        <f t="shared" si="18"/>
        <v>172.61051229412692</v>
      </c>
      <c r="K27" s="88">
        <f>'[1]грудень 2016'!K28+'[1]січень-лист 2016'!K28</f>
        <v>3666.9033316797004</v>
      </c>
      <c r="L27" s="89">
        <f>'[1]грудень 2016'!L28+'[1]січень-лист 2016'!L28</f>
        <v>4124.8739999999998</v>
      </c>
      <c r="M27" s="89"/>
      <c r="N27" s="89">
        <f t="shared" si="34"/>
        <v>-457.97066832029941</v>
      </c>
      <c r="O27" s="90">
        <f t="shared" si="1"/>
        <v>-457.97066832029941</v>
      </c>
      <c r="P27" s="88">
        <f>'[1]грудень 2016'!P28+'[1]січень-лист 2016'!P28</f>
        <v>1817.8188810083</v>
      </c>
      <c r="Q27" s="89">
        <f>'[1]грудень 2016'!Q28+'[1]січень-лист 2016'!Q28</f>
        <v>1719.76</v>
      </c>
      <c r="R27" s="89">
        <f t="shared" si="19"/>
        <v>98.058881008299977</v>
      </c>
      <c r="S27" s="89"/>
      <c r="T27" s="90">
        <f t="shared" si="2"/>
        <v>98.058881008299977</v>
      </c>
      <c r="U27" s="88">
        <f>'[1]грудень 2016'!U28+'[1]січень-лист 2016'!U28</f>
        <v>104.9771581298</v>
      </c>
      <c r="V27" s="89">
        <f>'[1]грудень 2016'!V28+'[1]січень-лист 2016'!V28</f>
        <v>232.74200000000002</v>
      </c>
      <c r="W27" s="89"/>
      <c r="X27" s="89">
        <f>U27-V27</f>
        <v>-127.76484187020002</v>
      </c>
      <c r="Y27" s="90">
        <f t="shared" si="3"/>
        <v>-127.76484187020002</v>
      </c>
      <c r="Z27" s="88"/>
      <c r="AA27" s="89"/>
      <c r="AB27" s="89"/>
      <c r="AC27" s="89"/>
      <c r="AD27" s="90">
        <f t="shared" si="4"/>
        <v>0</v>
      </c>
      <c r="AE27" s="88"/>
      <c r="AF27" s="89"/>
      <c r="AG27" s="89"/>
      <c r="AH27" s="89"/>
      <c r="AI27" s="90">
        <f t="shared" si="5"/>
        <v>0</v>
      </c>
      <c r="AJ27" s="88">
        <f>'[1]грудень 2016'!AJ28+'[1]січень-лист 2016'!AJ28</f>
        <v>4251.0749334793991</v>
      </c>
      <c r="AK27" s="89">
        <f>'[1]грудень 2016'!AK28+'[1]січень-лист 2016'!AK28</f>
        <v>2655.9999999999995</v>
      </c>
      <c r="AL27" s="89">
        <f t="shared" si="22"/>
        <v>1595.0749334793995</v>
      </c>
      <c r="AM27" s="89"/>
      <c r="AN27" s="90">
        <f t="shared" si="6"/>
        <v>1595.0749334793995</v>
      </c>
      <c r="AO27" s="88">
        <f>'[1]грудень 2016'!AO28+'[1]січень-лист 2016'!AO28</f>
        <v>236.72058409100001</v>
      </c>
      <c r="AP27" s="89">
        <f>'[1]грудень 2016'!AP28+'[1]січень-лист 2016'!AP28</f>
        <v>285.27999999999997</v>
      </c>
      <c r="AQ27" s="89"/>
      <c r="AR27" s="89">
        <f>AO27-AP27</f>
        <v>-48.559415908999966</v>
      </c>
      <c r="AS27" s="90">
        <f t="shared" si="7"/>
        <v>-48.559415908999966</v>
      </c>
      <c r="AT27" s="88">
        <f>'[1]грудень 2016'!AT28+'[1]січень-лист 2016'!AT28</f>
        <v>9.0111939887999988</v>
      </c>
      <c r="AU27" s="89"/>
      <c r="AV27" s="89">
        <f t="shared" si="24"/>
        <v>9.0111939887999988</v>
      </c>
      <c r="AW27" s="89"/>
      <c r="AX27" s="91">
        <f t="shared" si="8"/>
        <v>9.0111939887999988</v>
      </c>
      <c r="AY27" s="88">
        <f>'[1]грудень 2016'!AY28+'[1]січень-лист 2016'!AY28</f>
        <v>580.05255079519998</v>
      </c>
      <c r="AZ27" s="89">
        <f>'[1]грудень 2016'!AZ28+'[1]січень-лист 2016'!AZ28</f>
        <v>421.01000000000005</v>
      </c>
      <c r="BA27" s="89">
        <f t="shared" si="25"/>
        <v>159.04255079519993</v>
      </c>
      <c r="BB27" s="89"/>
      <c r="BC27" s="90">
        <f t="shared" si="9"/>
        <v>159.04255079519993</v>
      </c>
      <c r="BD27" s="88">
        <f>'[1]грудень 2016'!BD28+'[1]січень-лист 2016'!BD28</f>
        <v>847.46020748309991</v>
      </c>
      <c r="BE27" s="89">
        <f>'[1]грудень 2016'!BE28+'[1]січень-лист 2016'!BE28</f>
        <v>1477.4700000000003</v>
      </c>
      <c r="BF27" s="89"/>
      <c r="BG27" s="89">
        <f>BD27-BE27</f>
        <v>-630.00979251690035</v>
      </c>
      <c r="BH27" s="90">
        <f t="shared" si="10"/>
        <v>-630.00979251690035</v>
      </c>
      <c r="BI27" s="88">
        <f>'[1]грудень 2016'!BI28+'[1]січень-лист 2016'!BI28</f>
        <v>2957.5135759551999</v>
      </c>
      <c r="BJ27" s="89">
        <f>'[1]грудень 2016'!BJ28+'[1]січень-лист 2016'!BJ28</f>
        <v>57.34</v>
      </c>
      <c r="BK27" s="89">
        <f t="shared" si="28"/>
        <v>2900.1735759551998</v>
      </c>
      <c r="BL27" s="89"/>
      <c r="BM27" s="90">
        <f t="shared" si="11"/>
        <v>2900.1735759551998</v>
      </c>
      <c r="BN27" s="88">
        <f>'[1]грудень 2016'!BN28+'[1]січень-лист 2016'!BN28</f>
        <v>883.63757896079994</v>
      </c>
      <c r="BO27" s="89">
        <f>'[1]грудень 2016'!BO28+'[1]січень-лист 2016'!BO28</f>
        <v>829.80689655136598</v>
      </c>
      <c r="BP27" s="89">
        <f>BN27-BO27</f>
        <v>53.830682409433962</v>
      </c>
      <c r="BQ27" s="89"/>
      <c r="BR27" s="91">
        <f t="shared" si="12"/>
        <v>53.830682409433962</v>
      </c>
      <c r="BS27" s="88">
        <f>'[1]грудень 2016'!BS28+'[1]січень-лист 2016'!BS28</f>
        <v>4.9063410380999999</v>
      </c>
      <c r="BT27" s="89"/>
      <c r="BU27" s="89">
        <f>BS27-BT27</f>
        <v>4.9063410380999999</v>
      </c>
      <c r="BV27" s="89"/>
      <c r="BW27" s="90">
        <f t="shared" si="13"/>
        <v>4.9063410380999999</v>
      </c>
      <c r="BX27" s="88">
        <f>'[1]грудень 2016'!BX28+'[1]січень-лист 2016'!BX28</f>
        <v>1036.9280390727999</v>
      </c>
      <c r="BY27" s="89">
        <f>'[1]грудень 2016'!BY28+'[1]січень-лист 2016'!BY28</f>
        <v>1746.6799999999998</v>
      </c>
      <c r="BZ27" s="89"/>
      <c r="CA27" s="90">
        <f t="shared" si="30"/>
        <v>-709.75196092719989</v>
      </c>
      <c r="CB27" s="92">
        <f t="shared" si="14"/>
        <v>-709.75196092719989</v>
      </c>
      <c r="CC27" s="88"/>
      <c r="CD27" s="89"/>
      <c r="CE27" s="89"/>
      <c r="CF27" s="89"/>
      <c r="CG27" s="90">
        <f t="shared" si="15"/>
        <v>0</v>
      </c>
      <c r="CH27" s="93">
        <f t="shared" si="26"/>
        <v>18091.160129774995</v>
      </c>
      <c r="CI27" s="94">
        <f t="shared" si="26"/>
        <v>15072.50813835004</v>
      </c>
      <c r="CJ27" s="94">
        <f t="shared" si="31"/>
        <v>3018.6519914249548</v>
      </c>
      <c r="CK27" s="94"/>
      <c r="CL27" s="143">
        <f t="shared" si="16"/>
        <v>3018.6519914249548</v>
      </c>
      <c r="CM27" s="145">
        <f t="shared" si="27"/>
        <v>0.83314215507623735</v>
      </c>
      <c r="CN27" s="149">
        <v>1297.3800000000001</v>
      </c>
      <c r="CO27" s="146">
        <v>2028.78</v>
      </c>
      <c r="CP27" s="164">
        <v>0</v>
      </c>
    </row>
    <row r="28" spans="1:94" ht="15.75">
      <c r="A28" s="137" t="s">
        <v>76</v>
      </c>
      <c r="B28" s="84">
        <v>1</v>
      </c>
      <c r="C28" s="85">
        <v>0</v>
      </c>
      <c r="D28" s="86">
        <v>91.6</v>
      </c>
      <c r="E28" s="87"/>
      <c r="F28" s="88"/>
      <c r="G28" s="89"/>
      <c r="H28" s="89"/>
      <c r="I28" s="89"/>
      <c r="J28" s="90">
        <f t="shared" si="18"/>
        <v>0</v>
      </c>
      <c r="K28" s="88"/>
      <c r="L28" s="89"/>
      <c r="M28" s="89"/>
      <c r="N28" s="89"/>
      <c r="O28" s="90">
        <f t="shared" si="1"/>
        <v>0</v>
      </c>
      <c r="P28" s="88">
        <f>'[1]грудень 2016'!P29+'[1]січень-лист 2016'!P29</f>
        <v>234.82526835500002</v>
      </c>
      <c r="Q28" s="89">
        <f>'[1]грудень 2016'!Q29+'[1]січень-лист 2016'!Q29</f>
        <v>212.11999999999998</v>
      </c>
      <c r="R28" s="89">
        <f t="shared" si="19"/>
        <v>22.705268355000044</v>
      </c>
      <c r="S28" s="89"/>
      <c r="T28" s="90">
        <f t="shared" si="2"/>
        <v>22.705268355000044</v>
      </c>
      <c r="U28" s="88"/>
      <c r="V28" s="89"/>
      <c r="W28" s="89"/>
      <c r="X28" s="89"/>
      <c r="Y28" s="90">
        <f t="shared" si="3"/>
        <v>0</v>
      </c>
      <c r="Z28" s="88"/>
      <c r="AA28" s="89"/>
      <c r="AB28" s="89"/>
      <c r="AC28" s="89"/>
      <c r="AD28" s="90">
        <f t="shared" si="4"/>
        <v>0</v>
      </c>
      <c r="AE28" s="88"/>
      <c r="AF28" s="89"/>
      <c r="AG28" s="89"/>
      <c r="AH28" s="89"/>
      <c r="AI28" s="90">
        <f t="shared" si="5"/>
        <v>0</v>
      </c>
      <c r="AJ28" s="88">
        <f>'[1]грудень 2016'!AJ29+'[1]січень-лист 2016'!AJ29</f>
        <v>63.905830995000002</v>
      </c>
      <c r="AK28" s="89">
        <f>'[1]грудень 2016'!AK29+'[1]січень-лист 2016'!AK29</f>
        <v>66.789999999999992</v>
      </c>
      <c r="AL28" s="89"/>
      <c r="AM28" s="89">
        <f>AJ28-AK28</f>
        <v>-2.8841690049999897</v>
      </c>
      <c r="AN28" s="90">
        <f t="shared" si="6"/>
        <v>-2.8841690049999897</v>
      </c>
      <c r="AO28" s="88"/>
      <c r="AP28" s="89"/>
      <c r="AQ28" s="89"/>
      <c r="AR28" s="89"/>
      <c r="AS28" s="90">
        <f t="shared" si="7"/>
        <v>0</v>
      </c>
      <c r="AT28" s="88"/>
      <c r="AU28" s="89"/>
      <c r="AV28" s="89"/>
      <c r="AW28" s="89"/>
      <c r="AX28" s="91">
        <f t="shared" si="8"/>
        <v>0</v>
      </c>
      <c r="AY28" s="88">
        <f>'[1]грудень 2016'!AY29+'[1]січень-лист 2016'!AY29</f>
        <v>193.25962506600001</v>
      </c>
      <c r="AZ28" s="89">
        <f>'[1]грудень 2016'!AZ29+'[1]січень-лист 2016'!AZ29</f>
        <v>36.29</v>
      </c>
      <c r="BA28" s="89">
        <f t="shared" si="25"/>
        <v>156.96962506600002</v>
      </c>
      <c r="BB28" s="89"/>
      <c r="BC28" s="90">
        <f t="shared" si="9"/>
        <v>156.96962506600002</v>
      </c>
      <c r="BD28" s="88"/>
      <c r="BE28" s="89"/>
      <c r="BF28" s="89"/>
      <c r="BG28" s="89"/>
      <c r="BH28" s="90">
        <f t="shared" si="10"/>
        <v>0</v>
      </c>
      <c r="BI28" s="88">
        <f>'[1]грудень 2016'!BI29+'[1]січень-лист 2016'!BI29</f>
        <v>99.479275584000007</v>
      </c>
      <c r="BJ28" s="89"/>
      <c r="BK28" s="89">
        <f t="shared" si="28"/>
        <v>99.479275584000007</v>
      </c>
      <c r="BL28" s="89"/>
      <c r="BM28" s="90">
        <f t="shared" si="11"/>
        <v>99.479275584000007</v>
      </c>
      <c r="BN28" s="88"/>
      <c r="BO28" s="89"/>
      <c r="BP28" s="89"/>
      <c r="BQ28" s="89"/>
      <c r="BR28" s="91">
        <f t="shared" si="12"/>
        <v>0</v>
      </c>
      <c r="BS28" s="88"/>
      <c r="BT28" s="89"/>
      <c r="BU28" s="89"/>
      <c r="BV28" s="89"/>
      <c r="BW28" s="90">
        <f t="shared" si="13"/>
        <v>0</v>
      </c>
      <c r="BX28" s="88"/>
      <c r="BY28" s="89"/>
      <c r="BZ28" s="89"/>
      <c r="CA28" s="90"/>
      <c r="CB28" s="92">
        <f t="shared" si="14"/>
        <v>0</v>
      </c>
      <c r="CC28" s="88"/>
      <c r="CD28" s="89"/>
      <c r="CE28" s="89"/>
      <c r="CF28" s="89"/>
      <c r="CG28" s="90">
        <f t="shared" si="15"/>
        <v>0</v>
      </c>
      <c r="CH28" s="93">
        <f t="shared" si="26"/>
        <v>591.47</v>
      </c>
      <c r="CI28" s="94">
        <f t="shared" si="26"/>
        <v>315.2</v>
      </c>
      <c r="CJ28" s="94">
        <f t="shared" si="31"/>
        <v>276.27000000000004</v>
      </c>
      <c r="CK28" s="94"/>
      <c r="CL28" s="143">
        <f t="shared" si="16"/>
        <v>276.27000000000004</v>
      </c>
      <c r="CM28" s="145">
        <f t="shared" si="27"/>
        <v>0.53290953049182543</v>
      </c>
      <c r="CN28" s="149">
        <v>562.74</v>
      </c>
      <c r="CO28" s="146">
        <v>60.64</v>
      </c>
      <c r="CP28" s="165">
        <f t="shared" si="33"/>
        <v>502.1</v>
      </c>
    </row>
    <row r="29" spans="1:94" ht="15.75">
      <c r="A29" s="137" t="s">
        <v>77</v>
      </c>
      <c r="B29" s="84">
        <v>2</v>
      </c>
      <c r="C29" s="85">
        <v>2</v>
      </c>
      <c r="D29" s="86">
        <v>705.49</v>
      </c>
      <c r="E29" s="87"/>
      <c r="F29" s="88">
        <f>'[1]грудень 2016'!F30+'[1]січень-лист 2016'!F30</f>
        <v>1396.1717207129998</v>
      </c>
      <c r="G29" s="89">
        <f>'[1]грудень 2016'!G30+'[1]січень-лист 2016'!G30</f>
        <v>1152.0150465226814</v>
      </c>
      <c r="H29" s="89">
        <f>F29-G29</f>
        <v>244.15667419031843</v>
      </c>
      <c r="I29" s="89"/>
      <c r="J29" s="90">
        <f t="shared" si="18"/>
        <v>244.15667419031843</v>
      </c>
      <c r="K29" s="88">
        <f>'[1]грудень 2016'!K30+'[1]січень-лист 2016'!K30</f>
        <v>3670.9046694516005</v>
      </c>
      <c r="L29" s="89">
        <f>'[1]грудень 2016'!L30+'[1]січень-лист 2016'!L30</f>
        <v>6915.5480000000007</v>
      </c>
      <c r="M29" s="89"/>
      <c r="N29" s="89">
        <f t="shared" si="34"/>
        <v>-3244.6433305484002</v>
      </c>
      <c r="O29" s="90">
        <f t="shared" si="1"/>
        <v>-3244.6433305484002</v>
      </c>
      <c r="P29" s="88">
        <f>'[1]грудень 2016'!P30+'[1]січень-лист 2016'!P30</f>
        <v>1905.0316401968</v>
      </c>
      <c r="Q29" s="89">
        <f>'[1]грудень 2016'!Q30+'[1]січень-лист 2016'!Q30</f>
        <v>1944.78</v>
      </c>
      <c r="R29" s="89"/>
      <c r="S29" s="89">
        <f>P29-Q29</f>
        <v>-39.748359803199946</v>
      </c>
      <c r="T29" s="90">
        <f t="shared" si="2"/>
        <v>-39.748359803199946</v>
      </c>
      <c r="U29" s="88">
        <f>'[1]грудень 2016'!U30+'[1]січень-лист 2016'!U30</f>
        <v>95.359082056399998</v>
      </c>
      <c r="V29" s="89">
        <f>'[1]грудень 2016'!V30+'[1]січень-лист 2016'!V30</f>
        <v>240.75399999999999</v>
      </c>
      <c r="W29" s="89"/>
      <c r="X29" s="89">
        <f>U29-V29</f>
        <v>-145.39491794359998</v>
      </c>
      <c r="Y29" s="90">
        <f t="shared" si="3"/>
        <v>-145.39491794359998</v>
      </c>
      <c r="Z29" s="88"/>
      <c r="AA29" s="89"/>
      <c r="AB29" s="89"/>
      <c r="AC29" s="89"/>
      <c r="AD29" s="90">
        <f t="shared" si="4"/>
        <v>0</v>
      </c>
      <c r="AE29" s="88"/>
      <c r="AF29" s="89"/>
      <c r="AG29" s="89"/>
      <c r="AH29" s="89"/>
      <c r="AI29" s="90">
        <f t="shared" si="5"/>
        <v>0</v>
      </c>
      <c r="AJ29" s="88">
        <f>'[1]грудень 2016'!AJ30+'[1]січень-лист 2016'!AJ30</f>
        <v>3590.9102610448999</v>
      </c>
      <c r="AK29" s="89">
        <f>'[1]грудень 2016'!AK30+'[1]січень-лист 2016'!AK30</f>
        <v>2358.59</v>
      </c>
      <c r="AL29" s="89">
        <f t="shared" si="22"/>
        <v>1232.3202610448998</v>
      </c>
      <c r="AM29" s="89"/>
      <c r="AN29" s="90">
        <f t="shared" si="6"/>
        <v>1232.3202610448998</v>
      </c>
      <c r="AO29" s="88">
        <f>'[1]грудень 2016'!AO30+'[1]січень-лист 2016'!AO30</f>
        <v>228.34274058110003</v>
      </c>
      <c r="AP29" s="89">
        <f>'[1]грудень 2016'!AP30+'[1]січень-лист 2016'!AP30</f>
        <v>285.27999999999997</v>
      </c>
      <c r="AQ29" s="89"/>
      <c r="AR29" s="89">
        <f>AO29-AP29</f>
        <v>-56.937259418899941</v>
      </c>
      <c r="AS29" s="90">
        <f t="shared" si="7"/>
        <v>-56.937259418899941</v>
      </c>
      <c r="AT29" s="88">
        <f>'[1]грудень 2016'!AT30+'[1]січень-лист 2016'!AT30</f>
        <v>8.1788686152000007</v>
      </c>
      <c r="AU29" s="89"/>
      <c r="AV29" s="89">
        <f t="shared" si="24"/>
        <v>8.1788686152000007</v>
      </c>
      <c r="AW29" s="89"/>
      <c r="AX29" s="91">
        <f t="shared" si="8"/>
        <v>8.1788686152000007</v>
      </c>
      <c r="AY29" s="88">
        <f>'[1]грудень 2016'!AY30+'[1]січень-лист 2016'!AY30</f>
        <v>549.16385684010004</v>
      </c>
      <c r="AZ29" s="89">
        <f>'[1]грудень 2016'!AZ30+'[1]січень-лист 2016'!AZ30</f>
        <v>410.28</v>
      </c>
      <c r="BA29" s="89">
        <f t="shared" si="25"/>
        <v>138.88385684010007</v>
      </c>
      <c r="BB29" s="89"/>
      <c r="BC29" s="90">
        <f t="shared" si="9"/>
        <v>138.88385684010007</v>
      </c>
      <c r="BD29" s="88">
        <f>'[1]грудень 2016'!BD30+'[1]січень-лист 2016'!BD30</f>
        <v>785.86086560429999</v>
      </c>
      <c r="BE29" s="89">
        <f>'[1]грудень 2016'!BE30+'[1]січень-лист 2016'!BE30</f>
        <v>654.87</v>
      </c>
      <c r="BF29" s="89">
        <f t="shared" si="32"/>
        <v>130.99086560429998</v>
      </c>
      <c r="BG29" s="89"/>
      <c r="BH29" s="90">
        <f t="shared" si="10"/>
        <v>130.99086560429998</v>
      </c>
      <c r="BI29" s="88">
        <f>'[1]грудень 2016'!BI30+'[1]січень-лист 2016'!BI30</f>
        <v>2202.6571313848003</v>
      </c>
      <c r="BJ29" s="89">
        <f>'[1]грудень 2016'!BJ30+'[1]січень-лист 2016'!BJ30</f>
        <v>313.55999999999995</v>
      </c>
      <c r="BK29" s="89">
        <f t="shared" si="28"/>
        <v>1889.0971313848004</v>
      </c>
      <c r="BL29" s="89"/>
      <c r="BM29" s="90">
        <f t="shared" si="11"/>
        <v>1889.0971313848004</v>
      </c>
      <c r="BN29" s="88">
        <f>'[1]грудень 2016'!BN30+'[1]січень-лист 2016'!BN30</f>
        <v>921.18330876839991</v>
      </c>
      <c r="BO29" s="89">
        <f>'[1]грудень 2016'!BO30+'[1]січень-лист 2016'!BO30</f>
        <v>886.97793103410004</v>
      </c>
      <c r="BP29" s="89">
        <f>BN29-BO29</f>
        <v>34.205377734299873</v>
      </c>
      <c r="BQ29" s="89"/>
      <c r="BR29" s="91">
        <f t="shared" si="12"/>
        <v>34.205377734299873</v>
      </c>
      <c r="BS29" s="88">
        <f>'[1]грудень 2016'!BS30+'[1]січень-лист 2016'!BS30</f>
        <v>4.4533635732999999</v>
      </c>
      <c r="BT29" s="89"/>
      <c r="BU29" s="89">
        <f>BS29-BT29</f>
        <v>4.4533635732999999</v>
      </c>
      <c r="BV29" s="89"/>
      <c r="BW29" s="90">
        <f t="shared" si="13"/>
        <v>4.4533635732999999</v>
      </c>
      <c r="BX29" s="88">
        <f>'[1]грудень 2016'!BX30+'[1]січень-лист 2016'!BX30</f>
        <v>1072.6725255392</v>
      </c>
      <c r="BY29" s="89">
        <f>'[1]грудень 2016'!BY30+'[1]січень-лист 2016'!BY30</f>
        <v>518.6</v>
      </c>
      <c r="BZ29" s="89">
        <f>BX29-BY29</f>
        <v>554.0725255392</v>
      </c>
      <c r="CA29" s="90"/>
      <c r="CB29" s="92">
        <f t="shared" si="14"/>
        <v>554.0725255392</v>
      </c>
      <c r="CC29" s="88"/>
      <c r="CD29" s="89"/>
      <c r="CE29" s="89"/>
      <c r="CF29" s="89"/>
      <c r="CG29" s="90">
        <f t="shared" si="15"/>
        <v>0</v>
      </c>
      <c r="CH29" s="93">
        <f t="shared" si="26"/>
        <v>16430.890034369098</v>
      </c>
      <c r="CI29" s="94">
        <f t="shared" si="26"/>
        <v>15681.254977556786</v>
      </c>
      <c r="CJ29" s="94">
        <f t="shared" si="31"/>
        <v>749.63505681231254</v>
      </c>
      <c r="CK29" s="94"/>
      <c r="CL29" s="143">
        <f t="shared" si="16"/>
        <v>749.63505681231254</v>
      </c>
      <c r="CM29" s="145">
        <f t="shared" si="27"/>
        <v>0.95437647898292344</v>
      </c>
      <c r="CN29" s="149">
        <v>5126.71</v>
      </c>
      <c r="CO29" s="146">
        <v>1842.37</v>
      </c>
      <c r="CP29" s="165">
        <f t="shared" si="33"/>
        <v>3284.34</v>
      </c>
    </row>
    <row r="30" spans="1:94" ht="15.75">
      <c r="A30" s="137" t="s">
        <v>78</v>
      </c>
      <c r="B30" s="84">
        <v>1</v>
      </c>
      <c r="C30" s="85">
        <v>0</v>
      </c>
      <c r="D30" s="86">
        <v>151.46</v>
      </c>
      <c r="E30" s="87"/>
      <c r="F30" s="88"/>
      <c r="G30" s="89"/>
      <c r="H30" s="89"/>
      <c r="I30" s="89"/>
      <c r="J30" s="90">
        <f t="shared" si="18"/>
        <v>0</v>
      </c>
      <c r="K30" s="88"/>
      <c r="L30" s="89"/>
      <c r="M30" s="89"/>
      <c r="N30" s="89"/>
      <c r="O30" s="90">
        <f t="shared" si="1"/>
        <v>0</v>
      </c>
      <c r="P30" s="88">
        <f>'[1]грудень 2016'!P31+'[1]січень-лист 2016'!P31</f>
        <v>627.71694192479993</v>
      </c>
      <c r="Q30" s="89">
        <f>'[1]грудень 2016'!Q31+'[1]січень-лист 2016'!Q31</f>
        <v>521.97</v>
      </c>
      <c r="R30" s="89">
        <f t="shared" si="19"/>
        <v>105.7469419247999</v>
      </c>
      <c r="S30" s="89"/>
      <c r="T30" s="90">
        <f t="shared" si="2"/>
        <v>105.7469419247999</v>
      </c>
      <c r="U30" s="88"/>
      <c r="V30" s="89"/>
      <c r="W30" s="89"/>
      <c r="X30" s="89"/>
      <c r="Y30" s="90">
        <f t="shared" si="3"/>
        <v>0</v>
      </c>
      <c r="Z30" s="88"/>
      <c r="AA30" s="89"/>
      <c r="AB30" s="89"/>
      <c r="AC30" s="89"/>
      <c r="AD30" s="90">
        <f t="shared" si="4"/>
        <v>0</v>
      </c>
      <c r="AE30" s="88"/>
      <c r="AF30" s="89"/>
      <c r="AG30" s="89"/>
      <c r="AH30" s="89"/>
      <c r="AI30" s="90">
        <f t="shared" si="5"/>
        <v>0</v>
      </c>
      <c r="AJ30" s="88">
        <f>'[1]грудень 2016'!AJ31+'[1]січень-лист 2016'!AJ31</f>
        <v>147.66621325600002</v>
      </c>
      <c r="AK30" s="89">
        <f>'[1]грудень 2016'!AK31+'[1]січень-лист 2016'!AK31</f>
        <v>339.32</v>
      </c>
      <c r="AL30" s="89"/>
      <c r="AM30" s="89">
        <f>AJ30-AK30</f>
        <v>-191.65378674399997</v>
      </c>
      <c r="AN30" s="90">
        <f t="shared" si="6"/>
        <v>-191.65378674399997</v>
      </c>
      <c r="AO30" s="88"/>
      <c r="AP30" s="89"/>
      <c r="AQ30" s="89"/>
      <c r="AR30" s="89"/>
      <c r="AS30" s="90">
        <f t="shared" si="7"/>
        <v>0</v>
      </c>
      <c r="AT30" s="88"/>
      <c r="AU30" s="89"/>
      <c r="AV30" s="89"/>
      <c r="AW30" s="89"/>
      <c r="AX30" s="91">
        <f t="shared" si="8"/>
        <v>0</v>
      </c>
      <c r="AY30" s="88"/>
      <c r="AZ30" s="89"/>
      <c r="BA30" s="89"/>
      <c r="BB30" s="89"/>
      <c r="BC30" s="90">
        <f t="shared" si="9"/>
        <v>0</v>
      </c>
      <c r="BD30" s="88"/>
      <c r="BE30" s="89"/>
      <c r="BF30" s="89"/>
      <c r="BG30" s="89"/>
      <c r="BH30" s="90">
        <f t="shared" si="10"/>
        <v>0</v>
      </c>
      <c r="BI30" s="88">
        <f>'[1]грудень 2016'!BI31+'[1]січень-лист 2016'!BI31</f>
        <v>255.34684481920002</v>
      </c>
      <c r="BJ30" s="89"/>
      <c r="BK30" s="89">
        <f t="shared" si="28"/>
        <v>255.34684481920002</v>
      </c>
      <c r="BL30" s="89"/>
      <c r="BM30" s="90">
        <f t="shared" si="11"/>
        <v>255.34684481920002</v>
      </c>
      <c r="BN30" s="88"/>
      <c r="BO30" s="89"/>
      <c r="BP30" s="89"/>
      <c r="BQ30" s="89"/>
      <c r="BR30" s="91">
        <f t="shared" si="12"/>
        <v>0</v>
      </c>
      <c r="BS30" s="88"/>
      <c r="BT30" s="89"/>
      <c r="BU30" s="89"/>
      <c r="BV30" s="89"/>
      <c r="BW30" s="90">
        <f t="shared" si="13"/>
        <v>0</v>
      </c>
      <c r="BX30" s="88"/>
      <c r="BY30" s="89"/>
      <c r="BZ30" s="89"/>
      <c r="CA30" s="90"/>
      <c r="CB30" s="92">
        <f t="shared" si="14"/>
        <v>0</v>
      </c>
      <c r="CC30" s="88"/>
      <c r="CD30" s="89"/>
      <c r="CE30" s="89"/>
      <c r="CF30" s="89"/>
      <c r="CG30" s="90">
        <f t="shared" si="15"/>
        <v>0</v>
      </c>
      <c r="CH30" s="93">
        <f t="shared" si="26"/>
        <v>1030.73</v>
      </c>
      <c r="CI30" s="94">
        <f t="shared" si="26"/>
        <v>861.29</v>
      </c>
      <c r="CJ30" s="94">
        <f t="shared" si="31"/>
        <v>169.44000000000005</v>
      </c>
      <c r="CK30" s="94"/>
      <c r="CL30" s="143">
        <f t="shared" si="16"/>
        <v>169.44000000000005</v>
      </c>
      <c r="CM30" s="145">
        <f t="shared" si="27"/>
        <v>0.83561165387637881</v>
      </c>
      <c r="CN30" s="149">
        <v>20.75</v>
      </c>
      <c r="CO30" s="146">
        <v>138.12</v>
      </c>
      <c r="CP30" s="164">
        <v>0</v>
      </c>
    </row>
    <row r="31" spans="1:94" ht="15.75">
      <c r="A31" s="137" t="s">
        <v>79</v>
      </c>
      <c r="B31" s="84">
        <v>1</v>
      </c>
      <c r="C31" s="85">
        <v>0</v>
      </c>
      <c r="D31" s="86">
        <v>194.1</v>
      </c>
      <c r="E31" s="87"/>
      <c r="F31" s="88"/>
      <c r="G31" s="89"/>
      <c r="H31" s="89"/>
      <c r="I31" s="89"/>
      <c r="J31" s="90">
        <f t="shared" si="18"/>
        <v>0</v>
      </c>
      <c r="K31" s="88"/>
      <c r="L31" s="89"/>
      <c r="M31" s="89"/>
      <c r="N31" s="89"/>
      <c r="O31" s="90">
        <f t="shared" si="1"/>
        <v>0</v>
      </c>
      <c r="P31" s="88">
        <f>'[1]грудень 2016'!P32+'[1]січень-лист 2016'!P32</f>
        <v>610.47380497819995</v>
      </c>
      <c r="Q31" s="89">
        <f>'[1]грудень 2016'!Q32+'[1]січень-лист 2016'!Q32</f>
        <v>574.18000000000006</v>
      </c>
      <c r="R31" s="89">
        <f t="shared" si="19"/>
        <v>36.293804978199887</v>
      </c>
      <c r="S31" s="89"/>
      <c r="T31" s="90">
        <f t="shared" si="2"/>
        <v>36.293804978199887</v>
      </c>
      <c r="U31" s="88"/>
      <c r="V31" s="89"/>
      <c r="W31" s="89"/>
      <c r="X31" s="89"/>
      <c r="Y31" s="90">
        <f t="shared" si="3"/>
        <v>0</v>
      </c>
      <c r="Z31" s="88"/>
      <c r="AA31" s="89"/>
      <c r="AB31" s="89"/>
      <c r="AC31" s="89"/>
      <c r="AD31" s="90">
        <f t="shared" si="4"/>
        <v>0</v>
      </c>
      <c r="AE31" s="88"/>
      <c r="AF31" s="89"/>
      <c r="AG31" s="89"/>
      <c r="AH31" s="89"/>
      <c r="AI31" s="90">
        <f t="shared" si="5"/>
        <v>0</v>
      </c>
      <c r="AJ31" s="88">
        <f>'[1]грудень 2016'!AJ32+'[1]січень-лист 2016'!AJ32</f>
        <v>139.45143417880001</v>
      </c>
      <c r="AK31" s="89">
        <f>'[1]грудень 2016'!AK32+'[1]січень-лист 2016'!AK32</f>
        <v>160.83999999999997</v>
      </c>
      <c r="AL31" s="89"/>
      <c r="AM31" s="89">
        <f>AJ31-AK31</f>
        <v>-21.388565821199961</v>
      </c>
      <c r="AN31" s="90">
        <f t="shared" si="6"/>
        <v>-21.388565821199961</v>
      </c>
      <c r="AO31" s="88"/>
      <c r="AP31" s="89"/>
      <c r="AQ31" s="89"/>
      <c r="AR31" s="89"/>
      <c r="AS31" s="90">
        <f t="shared" si="7"/>
        <v>0</v>
      </c>
      <c r="AT31" s="88"/>
      <c r="AU31" s="89"/>
      <c r="AV31" s="89"/>
      <c r="AW31" s="89"/>
      <c r="AX31" s="91">
        <f t="shared" si="8"/>
        <v>0</v>
      </c>
      <c r="AY31" s="88">
        <f>'[1]грудень 2016'!AY32+'[1]січень-лист 2016'!AY32</f>
        <v>334.71327106259997</v>
      </c>
      <c r="AZ31" s="89">
        <f>'[1]грудень 2016'!AZ32+'[1]січень-лист 2016'!AZ32</f>
        <v>72.66</v>
      </c>
      <c r="BA31" s="89">
        <f t="shared" si="25"/>
        <v>262.05327106259995</v>
      </c>
      <c r="BB31" s="89"/>
      <c r="BC31" s="90">
        <f t="shared" si="9"/>
        <v>262.05327106259995</v>
      </c>
      <c r="BD31" s="88"/>
      <c r="BE31" s="89">
        <f>'[1]грудень 2016'!BE32+'[1]січень-лист 2016'!BE32</f>
        <v>66.349999999999994</v>
      </c>
      <c r="BF31" s="89"/>
      <c r="BG31" s="89">
        <f>BD31-BE31</f>
        <v>-66.349999999999994</v>
      </c>
      <c r="BH31" s="90">
        <f t="shared" si="10"/>
        <v>-66.349999999999994</v>
      </c>
      <c r="BI31" s="88">
        <f>'[1]грудень 2016'!BI32+'[1]січень-лист 2016'!BI32</f>
        <v>256.21148978039997</v>
      </c>
      <c r="BJ31" s="89"/>
      <c r="BK31" s="89">
        <f t="shared" si="28"/>
        <v>256.21148978039997</v>
      </c>
      <c r="BL31" s="89"/>
      <c r="BM31" s="90">
        <f t="shared" si="11"/>
        <v>256.21148978039997</v>
      </c>
      <c r="BN31" s="88"/>
      <c r="BO31" s="89"/>
      <c r="BP31" s="89"/>
      <c r="BQ31" s="89"/>
      <c r="BR31" s="91">
        <f t="shared" si="12"/>
        <v>0</v>
      </c>
      <c r="BS31" s="88"/>
      <c r="BT31" s="89"/>
      <c r="BU31" s="89"/>
      <c r="BV31" s="89"/>
      <c r="BW31" s="90">
        <f t="shared" si="13"/>
        <v>0</v>
      </c>
      <c r="BX31" s="88"/>
      <c r="BY31" s="89"/>
      <c r="BZ31" s="89"/>
      <c r="CA31" s="90"/>
      <c r="CB31" s="92">
        <f t="shared" si="14"/>
        <v>0</v>
      </c>
      <c r="CC31" s="88"/>
      <c r="CD31" s="89"/>
      <c r="CE31" s="89"/>
      <c r="CF31" s="89"/>
      <c r="CG31" s="90">
        <f t="shared" si="15"/>
        <v>0</v>
      </c>
      <c r="CH31" s="93">
        <f t="shared" si="26"/>
        <v>1340.85</v>
      </c>
      <c r="CI31" s="94">
        <f t="shared" si="26"/>
        <v>874.03</v>
      </c>
      <c r="CJ31" s="94">
        <f t="shared" si="31"/>
        <v>466.81999999999994</v>
      </c>
      <c r="CK31" s="94"/>
      <c r="CL31" s="143">
        <f t="shared" si="16"/>
        <v>466.81999999999994</v>
      </c>
      <c r="CM31" s="145">
        <f t="shared" si="27"/>
        <v>0.65184770854308838</v>
      </c>
      <c r="CN31" s="149">
        <v>-1008.62</v>
      </c>
      <c r="CO31" s="146">
        <v>141.88999999999999</v>
      </c>
      <c r="CP31" s="164">
        <v>0</v>
      </c>
    </row>
    <row r="32" spans="1:94" ht="15.75">
      <c r="A32" s="137" t="s">
        <v>80</v>
      </c>
      <c r="B32" s="84">
        <v>7</v>
      </c>
      <c r="C32" s="85">
        <v>1</v>
      </c>
      <c r="D32" s="86">
        <v>3584.1</v>
      </c>
      <c r="E32" s="87"/>
      <c r="F32" s="88">
        <f>'[1]грудень 2016'!F33+'[1]січень-лист 2016'!F33</f>
        <v>9019.8168246412006</v>
      </c>
      <c r="G32" s="89">
        <f>'[1]грудень 2016'!G33+'[1]січень-лист 2016'!G33</f>
        <v>22865.175931033962</v>
      </c>
      <c r="H32" s="89"/>
      <c r="I32" s="89">
        <f t="shared" si="17"/>
        <v>-13845.359106392762</v>
      </c>
      <c r="J32" s="90">
        <f t="shared" si="18"/>
        <v>-13845.359106392762</v>
      </c>
      <c r="K32" s="88">
        <f>'[1]грудень 2016'!K33+'[1]січень-лист 2016'!K33</f>
        <v>17660.938981466301</v>
      </c>
      <c r="L32" s="89">
        <f>'[1]грудень 2016'!L33+'[1]січень-лист 2016'!L33</f>
        <v>16545.34</v>
      </c>
      <c r="M32" s="89">
        <f>K32-L32</f>
        <v>1115.5989814663008</v>
      </c>
      <c r="N32" s="89"/>
      <c r="O32" s="90">
        <f t="shared" si="1"/>
        <v>1115.5989814663008</v>
      </c>
      <c r="P32" s="88">
        <f>'[1]грудень 2016'!P33+'[1]січень-лист 2016'!P33</f>
        <v>11691.186571228502</v>
      </c>
      <c r="Q32" s="89">
        <f>'[1]грудень 2016'!Q33+'[1]січень-лист 2016'!Q33</f>
        <v>11030.8</v>
      </c>
      <c r="R32" s="89">
        <f t="shared" si="19"/>
        <v>660.38657122850236</v>
      </c>
      <c r="S32" s="89"/>
      <c r="T32" s="90">
        <f t="shared" si="2"/>
        <v>660.38657122850236</v>
      </c>
      <c r="U32" s="88">
        <f>'[1]грудень 2016'!U33+'[1]січень-лист 2016'!U33</f>
        <v>641.36785099979988</v>
      </c>
      <c r="V32" s="89">
        <f>'[1]грудень 2016'!V33+'[1]січень-лист 2016'!V33</f>
        <v>497.03399999999993</v>
      </c>
      <c r="W32" s="89">
        <f t="shared" si="20"/>
        <v>144.33385099979995</v>
      </c>
      <c r="X32" s="89"/>
      <c r="Y32" s="90">
        <f t="shared" si="3"/>
        <v>144.33385099979995</v>
      </c>
      <c r="Z32" s="88">
        <f>'[1]грудень 2016'!Z33+'[1]січень-лист 2016'!Z33</f>
        <v>6317.6425713088001</v>
      </c>
      <c r="AA32" s="89">
        <f>'[1]грудень 2016'!AA33+'[1]січень-лист 2016'!AA33</f>
        <v>6804.31</v>
      </c>
      <c r="AB32" s="89"/>
      <c r="AC32" s="89">
        <f t="shared" si="21"/>
        <v>-486.66742869120026</v>
      </c>
      <c r="AD32" s="90">
        <f t="shared" si="4"/>
        <v>-486.66742869120026</v>
      </c>
      <c r="AE32" s="88"/>
      <c r="AF32" s="89"/>
      <c r="AG32" s="89"/>
      <c r="AH32" s="89"/>
      <c r="AI32" s="90">
        <f t="shared" si="5"/>
        <v>0</v>
      </c>
      <c r="AJ32" s="88">
        <f>'[1]грудень 2016'!AJ33+'[1]січень-лист 2016'!AJ33</f>
        <v>19984.516530211797</v>
      </c>
      <c r="AK32" s="89">
        <f>'[1]грудень 2016'!AK33+'[1]січень-лист 2016'!AK33</f>
        <v>31041.980000000003</v>
      </c>
      <c r="AL32" s="89"/>
      <c r="AM32" s="89">
        <f>AJ32-AK32</f>
        <v>-11057.463469788207</v>
      </c>
      <c r="AN32" s="90">
        <f t="shared" si="6"/>
        <v>-11057.463469788207</v>
      </c>
      <c r="AO32" s="88">
        <f>'[1]грудень 2016'!AO33+'[1]січень-лист 2016'!AO33</f>
        <v>916.5880947884001</v>
      </c>
      <c r="AP32" s="89">
        <f>'[1]грудень 2016'!AP33+'[1]січень-лист 2016'!AP33</f>
        <v>713.33999999999992</v>
      </c>
      <c r="AQ32" s="89">
        <f t="shared" si="23"/>
        <v>203.24809478840018</v>
      </c>
      <c r="AR32" s="89"/>
      <c r="AS32" s="90">
        <f t="shared" si="7"/>
        <v>203.24809478840018</v>
      </c>
      <c r="AT32" s="88">
        <f>'[1]грудень 2016'!AT33+'[1]січень-лист 2016'!AT33</f>
        <v>21.493848235199998</v>
      </c>
      <c r="AU32" s="89"/>
      <c r="AV32" s="89">
        <f t="shared" si="24"/>
        <v>21.493848235199998</v>
      </c>
      <c r="AW32" s="89"/>
      <c r="AX32" s="91">
        <f t="shared" si="8"/>
        <v>21.493848235199998</v>
      </c>
      <c r="AY32" s="88">
        <f>'[1]грудень 2016'!AY33+'[1]січень-лист 2016'!AY33</f>
        <v>1807.5107472052</v>
      </c>
      <c r="AZ32" s="89">
        <f>'[1]грудень 2016'!AZ33+'[1]січень-лист 2016'!AZ33</f>
        <v>967.51</v>
      </c>
      <c r="BA32" s="89">
        <f t="shared" si="25"/>
        <v>840.00074720520001</v>
      </c>
      <c r="BB32" s="89"/>
      <c r="BC32" s="90">
        <f t="shared" si="9"/>
        <v>840.00074720520001</v>
      </c>
      <c r="BD32" s="88">
        <f>'[1]грудень 2016'!BD33+'[1]січень-лист 2016'!BD33</f>
        <v>3436.5206285847999</v>
      </c>
      <c r="BE32" s="89">
        <f>'[1]грудень 2016'!BE33+'[1]січень-лист 2016'!BE33</f>
        <v>5343.35</v>
      </c>
      <c r="BF32" s="89"/>
      <c r="BG32" s="89">
        <f>BD32-BE32</f>
        <v>-1906.8293714152005</v>
      </c>
      <c r="BH32" s="90">
        <f t="shared" si="10"/>
        <v>-1906.8293714152005</v>
      </c>
      <c r="BI32" s="88">
        <f>'[1]грудень 2016'!BI33+'[1]січень-лист 2016'!BI33</f>
        <v>14706.482018478</v>
      </c>
      <c r="BJ32" s="89">
        <f>'[1]грудень 2016'!BJ33+'[1]січень-лист 2016'!BJ33</f>
        <v>5050.3</v>
      </c>
      <c r="BK32" s="89">
        <f t="shared" si="28"/>
        <v>9656.1820184780008</v>
      </c>
      <c r="BL32" s="89"/>
      <c r="BM32" s="90">
        <f t="shared" si="11"/>
        <v>9656.1820184780008</v>
      </c>
      <c r="BN32" s="88">
        <f>'[1]грудень 2016'!BN33+'[1]січень-лист 2016'!BN33</f>
        <v>1397.5487478999999</v>
      </c>
      <c r="BO32" s="89">
        <f>'[1]грудень 2016'!BO33+'[1]січень-лист 2016'!BO33</f>
        <v>2802.1734482745869</v>
      </c>
      <c r="BP32" s="89"/>
      <c r="BQ32" s="89">
        <f t="shared" si="29"/>
        <v>-1404.6247003745871</v>
      </c>
      <c r="BR32" s="91">
        <f t="shared" si="12"/>
        <v>-1404.6247003745871</v>
      </c>
      <c r="BS32" s="88"/>
      <c r="BT32" s="89"/>
      <c r="BU32" s="89"/>
      <c r="BV32" s="89"/>
      <c r="BW32" s="90">
        <f t="shared" si="13"/>
        <v>0</v>
      </c>
      <c r="BX32" s="88">
        <f>'[1]грудень 2016'!BX33+'[1]січень-лист 2016'!BX33</f>
        <v>6278.2019430348</v>
      </c>
      <c r="BY32" s="89">
        <f>'[1]грудень 2016'!BY33+'[1]січень-лист 2016'!BY33</f>
        <v>7008.3000000000011</v>
      </c>
      <c r="BZ32" s="89"/>
      <c r="CA32" s="90">
        <f t="shared" si="30"/>
        <v>-730.09805696520107</v>
      </c>
      <c r="CB32" s="92">
        <f t="shared" si="14"/>
        <v>-730.09805696520107</v>
      </c>
      <c r="CC32" s="88">
        <f>'[1]грудень 2016'!CC33+'[1]січень-лист 2016'!CC33</f>
        <v>2583.0646469267999</v>
      </c>
      <c r="CD32" s="89">
        <f>'[1]грудень 2016'!CD33+'[1]січень-лист 2016'!CD33</f>
        <v>3500.7500000000005</v>
      </c>
      <c r="CE32" s="89"/>
      <c r="CF32" s="89">
        <f>CC32-CD32</f>
        <v>-917.68535307320053</v>
      </c>
      <c r="CG32" s="90">
        <f t="shared" si="15"/>
        <v>-917.68535307320053</v>
      </c>
      <c r="CH32" s="93">
        <f t="shared" si="26"/>
        <v>96462.880005009603</v>
      </c>
      <c r="CI32" s="94">
        <f t="shared" si="26"/>
        <v>114170.36337930856</v>
      </c>
      <c r="CJ32" s="94"/>
      <c r="CK32" s="94">
        <f>CH32-CI32</f>
        <v>-17707.483374298958</v>
      </c>
      <c r="CL32" s="143">
        <f t="shared" si="16"/>
        <v>-17707.483374298958</v>
      </c>
      <c r="CM32" s="145">
        <f t="shared" si="27"/>
        <v>1.1835678488282679</v>
      </c>
      <c r="CN32" s="149">
        <v>5499.89</v>
      </c>
      <c r="CO32" s="146">
        <v>10207.17</v>
      </c>
      <c r="CP32" s="164">
        <v>0</v>
      </c>
    </row>
    <row r="33" spans="1:94" ht="15.75">
      <c r="A33" s="137" t="s">
        <v>81</v>
      </c>
      <c r="B33" s="84">
        <v>5</v>
      </c>
      <c r="C33" s="85">
        <v>4</v>
      </c>
      <c r="D33" s="86">
        <v>2786.1</v>
      </c>
      <c r="E33" s="87"/>
      <c r="F33" s="88">
        <f>'[1]грудень 2016'!F34+'[1]січень-лист 2016'!F34</f>
        <v>6155.8178757027008</v>
      </c>
      <c r="G33" s="89">
        <f>'[1]грудень 2016'!G34+'[1]січень-лист 2016'!G34</f>
        <v>5114.4760000000006</v>
      </c>
      <c r="H33" s="89">
        <f>F33-G33</f>
        <v>1041.3418757027002</v>
      </c>
      <c r="I33" s="89"/>
      <c r="J33" s="90">
        <f t="shared" si="18"/>
        <v>1041.3418757027002</v>
      </c>
      <c r="K33" s="88">
        <f>'[1]грудень 2016'!K34+'[1]січень-лист 2016'!K34</f>
        <v>10300.3895804972</v>
      </c>
      <c r="L33" s="89">
        <f>'[1]грудень 2016'!L34+'[1]січень-лист 2016'!L34</f>
        <v>15791.624</v>
      </c>
      <c r="M33" s="89"/>
      <c r="N33" s="89">
        <f t="shared" si="34"/>
        <v>-5491.2344195027999</v>
      </c>
      <c r="O33" s="90">
        <f t="shared" si="1"/>
        <v>-5491.2344195027999</v>
      </c>
      <c r="P33" s="88">
        <f>'[1]грудень 2016'!P34+'[1]січень-лист 2016'!P34</f>
        <v>6795.5082054482</v>
      </c>
      <c r="Q33" s="89">
        <f>'[1]грудень 2016'!Q34+'[1]січень-лист 2016'!Q34</f>
        <v>6436.4199999999992</v>
      </c>
      <c r="R33" s="89">
        <f t="shared" si="19"/>
        <v>359.08820544820082</v>
      </c>
      <c r="S33" s="89"/>
      <c r="T33" s="90">
        <f t="shared" si="2"/>
        <v>359.08820544820082</v>
      </c>
      <c r="U33" s="88">
        <f>'[1]грудень 2016'!U34+'[1]січень-лист 2016'!U34</f>
        <v>516.7352075133</v>
      </c>
      <c r="V33" s="89">
        <f>'[1]грудень 2016'!V34+'[1]січень-лист 2016'!V34</f>
        <v>395.07600000000008</v>
      </c>
      <c r="W33" s="89">
        <f t="shared" si="20"/>
        <v>121.65920751329992</v>
      </c>
      <c r="X33" s="89"/>
      <c r="Y33" s="90">
        <f t="shared" si="3"/>
        <v>121.65920751329992</v>
      </c>
      <c r="Z33" s="88"/>
      <c r="AA33" s="89"/>
      <c r="AB33" s="89"/>
      <c r="AC33" s="89"/>
      <c r="AD33" s="90">
        <f t="shared" si="4"/>
        <v>0</v>
      </c>
      <c r="AE33" s="88"/>
      <c r="AF33" s="89"/>
      <c r="AG33" s="89"/>
      <c r="AH33" s="89"/>
      <c r="AI33" s="90">
        <f t="shared" si="5"/>
        <v>0</v>
      </c>
      <c r="AJ33" s="88">
        <f>'[1]грудень 2016'!AJ34+'[1]січень-лист 2016'!AJ34</f>
        <v>16596.982394525901</v>
      </c>
      <c r="AK33" s="89">
        <f>'[1]грудень 2016'!AK34+'[1]січень-лист 2016'!AK34</f>
        <v>17678.22</v>
      </c>
      <c r="AL33" s="89"/>
      <c r="AM33" s="89">
        <f>AJ33-AK33</f>
        <v>-1081.2376054740998</v>
      </c>
      <c r="AN33" s="90">
        <f t="shared" si="6"/>
        <v>-1081.2376054740998</v>
      </c>
      <c r="AO33" s="88">
        <f>'[1]грудень 2016'!AO34+'[1]січень-лист 2016'!AO34</f>
        <v>841.40483923889997</v>
      </c>
      <c r="AP33" s="89">
        <f>'[1]грудень 2016'!AP34+'[1]січень-лист 2016'!AP34</f>
        <v>931.53</v>
      </c>
      <c r="AQ33" s="89"/>
      <c r="AR33" s="89">
        <f>AO33-AP33</f>
        <v>-90.125160761100005</v>
      </c>
      <c r="AS33" s="90">
        <f t="shared" si="7"/>
        <v>-90.125160761100005</v>
      </c>
      <c r="AT33" s="88">
        <f>'[1]грудень 2016'!AT34+'[1]січень-лист 2016'!AT34</f>
        <v>33.428877265600001</v>
      </c>
      <c r="AU33" s="89">
        <f>'[1]грудень 2016'!AU34+'[1]січень-лист 2016'!AU34</f>
        <v>294.95</v>
      </c>
      <c r="AV33" s="89"/>
      <c r="AW33" s="89">
        <f>AT33-AU33</f>
        <v>-261.52112273439997</v>
      </c>
      <c r="AX33" s="91">
        <f t="shared" si="8"/>
        <v>-261.52112273439997</v>
      </c>
      <c r="AY33" s="88">
        <f>'[1]грудень 2016'!AY34+'[1]січень-лист 2016'!AY34</f>
        <v>1313.9181669854001</v>
      </c>
      <c r="AZ33" s="89">
        <f>'[1]грудень 2016'!AZ34+'[1]січень-лист 2016'!AZ34</f>
        <v>751.79</v>
      </c>
      <c r="BA33" s="89">
        <f t="shared" si="25"/>
        <v>562.12816698540018</v>
      </c>
      <c r="BB33" s="89"/>
      <c r="BC33" s="90">
        <f t="shared" si="9"/>
        <v>562.12816698540018</v>
      </c>
      <c r="BD33" s="88">
        <f>'[1]грудень 2016'!BD34+'[1]січень-лист 2016'!BD34</f>
        <v>3485.2007979006003</v>
      </c>
      <c r="BE33" s="89">
        <f>'[1]грудень 2016'!BE34+'[1]січень-лист 2016'!BE34</f>
        <v>5113.1499999999996</v>
      </c>
      <c r="BF33" s="89"/>
      <c r="BG33" s="89">
        <f>BD33-BE33</f>
        <v>-1627.9492020993994</v>
      </c>
      <c r="BH33" s="90">
        <f t="shared" si="10"/>
        <v>-1627.9492020993994</v>
      </c>
      <c r="BI33" s="88">
        <f>'[1]грудень 2016'!BI34+'[1]січень-лист 2016'!BI34</f>
        <v>16633.0364524</v>
      </c>
      <c r="BJ33" s="89">
        <f>'[1]грудень 2016'!BJ34+'[1]січень-лист 2016'!BJ34</f>
        <v>13167.05</v>
      </c>
      <c r="BK33" s="89">
        <f t="shared" si="28"/>
        <v>3465.9864524000004</v>
      </c>
      <c r="BL33" s="89"/>
      <c r="BM33" s="90">
        <f t="shared" si="11"/>
        <v>3465.9864524000004</v>
      </c>
      <c r="BN33" s="88">
        <f>'[1]грудень 2016'!BN34+'[1]січень-лист 2016'!BN34</f>
        <v>1805.3972995920003</v>
      </c>
      <c r="BO33" s="89">
        <f>'[1]грудень 2016'!BO34+'[1]січень-лист 2016'!BO34</f>
        <v>1619.04</v>
      </c>
      <c r="BP33" s="89">
        <f>BN33-BO33</f>
        <v>186.35729959200035</v>
      </c>
      <c r="BQ33" s="89"/>
      <c r="BR33" s="91">
        <f t="shared" si="12"/>
        <v>186.35729959200035</v>
      </c>
      <c r="BS33" s="88"/>
      <c r="BT33" s="89"/>
      <c r="BU33" s="89"/>
      <c r="BV33" s="89"/>
      <c r="BW33" s="90">
        <f t="shared" si="13"/>
        <v>0</v>
      </c>
      <c r="BX33" s="88">
        <f>'[1]грудень 2016'!BX34+'[1]січень-лист 2016'!BX34</f>
        <v>2574.3605883791997</v>
      </c>
      <c r="BY33" s="89">
        <f>'[1]грудень 2016'!BY34+'[1]січень-лист 2016'!BY34</f>
        <v>3219.6499999999996</v>
      </c>
      <c r="BZ33" s="89"/>
      <c r="CA33" s="90">
        <f t="shared" si="30"/>
        <v>-645.28941162079991</v>
      </c>
      <c r="CB33" s="92">
        <f t="shared" si="14"/>
        <v>-645.28941162079991</v>
      </c>
      <c r="CC33" s="88"/>
      <c r="CD33" s="89"/>
      <c r="CE33" s="89"/>
      <c r="CF33" s="89"/>
      <c r="CG33" s="90">
        <f t="shared" si="15"/>
        <v>0</v>
      </c>
      <c r="CH33" s="93">
        <f t="shared" si="26"/>
        <v>67052.180285448994</v>
      </c>
      <c r="CI33" s="94">
        <f t="shared" si="26"/>
        <v>70512.975999999981</v>
      </c>
      <c r="CJ33" s="94"/>
      <c r="CK33" s="94">
        <f>CH33-CI33</f>
        <v>-3460.7957145509863</v>
      </c>
      <c r="CL33" s="143">
        <f t="shared" si="16"/>
        <v>-3460.7957145509863</v>
      </c>
      <c r="CM33" s="145">
        <f t="shared" si="27"/>
        <v>1.0516134702826661</v>
      </c>
      <c r="CN33" s="149">
        <v>6146.55</v>
      </c>
      <c r="CO33" s="146">
        <v>6890.6</v>
      </c>
      <c r="CP33" s="164">
        <v>0</v>
      </c>
    </row>
    <row r="34" spans="1:94" ht="15.75">
      <c r="A34" s="137" t="s">
        <v>82</v>
      </c>
      <c r="B34" s="84">
        <v>5</v>
      </c>
      <c r="C34" s="85">
        <v>2</v>
      </c>
      <c r="D34" s="86">
        <v>1719.6</v>
      </c>
      <c r="E34" s="87"/>
      <c r="F34" s="88">
        <f>'[1]грудень 2016'!F35+'[1]січень-лист 2016'!F35</f>
        <v>3439.9055745310002</v>
      </c>
      <c r="G34" s="89">
        <f>'[1]грудень 2016'!G35+'[1]січень-лист 2016'!G35</f>
        <v>3541.4666289553588</v>
      </c>
      <c r="H34" s="89"/>
      <c r="I34" s="89">
        <f t="shared" si="17"/>
        <v>-101.56105442435864</v>
      </c>
      <c r="J34" s="90">
        <f t="shared" si="18"/>
        <v>-101.56105442435864</v>
      </c>
      <c r="K34" s="88">
        <f>'[1]грудень 2016'!K35+'[1]січень-лист 2016'!K35</f>
        <v>4372.8204753115997</v>
      </c>
      <c r="L34" s="89">
        <f>'[1]грудень 2016'!L35+'[1]січень-лист 2016'!L35</f>
        <v>10453.204000000002</v>
      </c>
      <c r="M34" s="89"/>
      <c r="N34" s="89">
        <f t="shared" si="34"/>
        <v>-6080.3835246884018</v>
      </c>
      <c r="O34" s="90">
        <f t="shared" si="1"/>
        <v>-6080.3835246884018</v>
      </c>
      <c r="P34" s="88">
        <f>'[1]грудень 2016'!P35+'[1]січень-лист 2016'!P35</f>
        <v>4418.9203701788001</v>
      </c>
      <c r="Q34" s="89">
        <f>'[1]грудень 2016'!Q35+'[1]січень-лист 2016'!Q35</f>
        <v>4175.9000000000005</v>
      </c>
      <c r="R34" s="89">
        <f t="shared" si="19"/>
        <v>243.02037017879957</v>
      </c>
      <c r="S34" s="89"/>
      <c r="T34" s="90">
        <f t="shared" si="2"/>
        <v>243.02037017879957</v>
      </c>
      <c r="U34" s="88">
        <f>'[1]грудень 2016'!U35+'[1]січень-лист 2016'!U35</f>
        <v>307.67073644280003</v>
      </c>
      <c r="V34" s="89">
        <f>'[1]грудень 2016'!V35+'[1]січень-лист 2016'!V35</f>
        <v>242.31999999999996</v>
      </c>
      <c r="W34" s="89">
        <f t="shared" si="20"/>
        <v>65.35073644280007</v>
      </c>
      <c r="X34" s="89"/>
      <c r="Y34" s="90">
        <f t="shared" si="3"/>
        <v>65.35073644280007</v>
      </c>
      <c r="Z34" s="88"/>
      <c r="AA34" s="89"/>
      <c r="AB34" s="89"/>
      <c r="AC34" s="89"/>
      <c r="AD34" s="90">
        <f t="shared" si="4"/>
        <v>0</v>
      </c>
      <c r="AE34" s="88"/>
      <c r="AF34" s="89"/>
      <c r="AG34" s="89"/>
      <c r="AH34" s="89"/>
      <c r="AI34" s="90">
        <f t="shared" si="5"/>
        <v>0</v>
      </c>
      <c r="AJ34" s="88">
        <f>'[1]грудень 2016'!AJ35+'[1]січень-лист 2016'!AJ35</f>
        <v>10499.870781355599</v>
      </c>
      <c r="AK34" s="89">
        <f>'[1]грудень 2016'!AK35+'[1]січень-лист 2016'!AK35</f>
        <v>30795.17</v>
      </c>
      <c r="AL34" s="89"/>
      <c r="AM34" s="89">
        <f>AJ34-AK34</f>
        <v>-20295.299218644399</v>
      </c>
      <c r="AN34" s="90">
        <f t="shared" si="6"/>
        <v>-20295.299218644399</v>
      </c>
      <c r="AO34" s="88">
        <f>'[1]грудень 2016'!AO35+'[1]січень-лист 2016'!AO35</f>
        <v>519.31307507320003</v>
      </c>
      <c r="AP34" s="89">
        <f>'[1]грудень 2016'!AP35+'[1]січень-лист 2016'!AP35</f>
        <v>432.42</v>
      </c>
      <c r="AQ34" s="89">
        <f t="shared" si="23"/>
        <v>86.893075073200009</v>
      </c>
      <c r="AR34" s="89"/>
      <c r="AS34" s="90">
        <f t="shared" si="7"/>
        <v>86.893075073200009</v>
      </c>
      <c r="AT34" s="88">
        <f>'[1]грудень 2016'!AT35+'[1]січень-лист 2016'!AT35</f>
        <v>20.636790278399999</v>
      </c>
      <c r="AU34" s="89"/>
      <c r="AV34" s="89">
        <f t="shared" si="24"/>
        <v>20.636790278399999</v>
      </c>
      <c r="AW34" s="89"/>
      <c r="AX34" s="91">
        <f t="shared" si="8"/>
        <v>20.636790278399999</v>
      </c>
      <c r="AY34" s="88">
        <f>'[1]грудень 2016'!AY35+'[1]січень-лист 2016'!AY35</f>
        <v>822.20740331759998</v>
      </c>
      <c r="AZ34" s="89">
        <f>'[1]грудень 2016'!AZ35+'[1]січень-лист 2016'!AZ35</f>
        <v>892.75999999999988</v>
      </c>
      <c r="BA34" s="89"/>
      <c r="BB34" s="89">
        <f>AY34-AZ34</f>
        <v>-70.552596682399894</v>
      </c>
      <c r="BC34" s="90">
        <f t="shared" si="9"/>
        <v>-70.552596682399894</v>
      </c>
      <c r="BD34" s="88">
        <f>'[1]грудень 2016'!BD35+'[1]січень-лист 2016'!BD35</f>
        <v>1787.9128252287999</v>
      </c>
      <c r="BE34" s="89">
        <f>'[1]грудень 2016'!BE35+'[1]січень-лист 2016'!BE35</f>
        <v>1296.0399999999997</v>
      </c>
      <c r="BF34" s="89">
        <f t="shared" si="32"/>
        <v>491.87282522880014</v>
      </c>
      <c r="BG34" s="89"/>
      <c r="BH34" s="90">
        <f t="shared" si="10"/>
        <v>491.87282522880014</v>
      </c>
      <c r="BI34" s="88">
        <f>'[1]грудень 2016'!BI35+'[1]січень-лист 2016'!BI35</f>
        <v>10998.5832195936</v>
      </c>
      <c r="BJ34" s="89">
        <f>'[1]грудень 2016'!BJ35+'[1]січень-лист 2016'!BJ35</f>
        <v>498.61</v>
      </c>
      <c r="BK34" s="89">
        <f t="shared" si="28"/>
        <v>10499.973219593599</v>
      </c>
      <c r="BL34" s="89"/>
      <c r="BM34" s="90">
        <f t="shared" si="11"/>
        <v>10499.973219593599</v>
      </c>
      <c r="BN34" s="88">
        <f>'[1]грудень 2016'!BN35+'[1]січень-лист 2016'!BN35</f>
        <v>1031.7608967552001</v>
      </c>
      <c r="BO34" s="89">
        <f>'[1]грудень 2016'!BO35+'[1]січень-лист 2016'!BO35</f>
        <v>580.9</v>
      </c>
      <c r="BP34" s="89">
        <f>BN34-BO34</f>
        <v>450.86089675520009</v>
      </c>
      <c r="BQ34" s="89"/>
      <c r="BR34" s="91">
        <f t="shared" si="12"/>
        <v>450.86089675520009</v>
      </c>
      <c r="BS34" s="88"/>
      <c r="BT34" s="89"/>
      <c r="BU34" s="89"/>
      <c r="BV34" s="89"/>
      <c r="BW34" s="90">
        <f t="shared" si="13"/>
        <v>0</v>
      </c>
      <c r="BX34" s="88">
        <f>'[1]грудень 2016'!BX35+'[1]січень-лист 2016'!BX35</f>
        <v>1547.6411722784001</v>
      </c>
      <c r="BY34" s="89">
        <f>'[1]грудень 2016'!BY35+'[1]січень-лист 2016'!BY35</f>
        <v>1505.22</v>
      </c>
      <c r="BZ34" s="89">
        <f t="shared" ref="BZ34:BZ41" si="35">BX34-BY34</f>
        <v>42.421172278400036</v>
      </c>
      <c r="CA34" s="90"/>
      <c r="CB34" s="92">
        <f t="shared" si="14"/>
        <v>42.421172278400036</v>
      </c>
      <c r="CC34" s="88"/>
      <c r="CD34" s="89"/>
      <c r="CE34" s="89"/>
      <c r="CF34" s="89"/>
      <c r="CG34" s="90">
        <f t="shared" si="15"/>
        <v>0</v>
      </c>
      <c r="CH34" s="93">
        <f t="shared" si="26"/>
        <v>39767.243320345005</v>
      </c>
      <c r="CI34" s="94">
        <f t="shared" si="26"/>
        <v>54414.010628955359</v>
      </c>
      <c r="CJ34" s="94"/>
      <c r="CK34" s="94">
        <f>CH34-CI34</f>
        <v>-14646.767308610353</v>
      </c>
      <c r="CL34" s="143">
        <f t="shared" si="16"/>
        <v>-14646.767308610353</v>
      </c>
      <c r="CM34" s="145">
        <f t="shared" si="27"/>
        <v>1.3683123617753268</v>
      </c>
      <c r="CN34" s="149">
        <v>2041.1</v>
      </c>
      <c r="CO34" s="146">
        <v>4206.01</v>
      </c>
      <c r="CP34" s="164">
        <v>0</v>
      </c>
    </row>
    <row r="35" spans="1:94" ht="15.75">
      <c r="A35" s="137" t="s">
        <v>83</v>
      </c>
      <c r="B35" s="84">
        <v>5</v>
      </c>
      <c r="C35" s="85">
        <v>2</v>
      </c>
      <c r="D35" s="86">
        <v>1720.7</v>
      </c>
      <c r="E35" s="87"/>
      <c r="F35" s="88">
        <f>'[1]грудень 2016'!F36+'[1]січень-лист 2016'!F36</f>
        <v>3442.0647368663999</v>
      </c>
      <c r="G35" s="89">
        <f>'[1]грудень 2016'!G36+'[1]січень-лист 2016'!G36</f>
        <v>3532.9450076149224</v>
      </c>
      <c r="H35" s="89"/>
      <c r="I35" s="89">
        <f t="shared" si="17"/>
        <v>-90.880270748522435</v>
      </c>
      <c r="J35" s="90">
        <f t="shared" si="18"/>
        <v>-90.880270748522435</v>
      </c>
      <c r="K35" s="88">
        <f>'[1]грудень 2016'!K36+'[1]січень-лист 2016'!K36</f>
        <v>4848.9447206363002</v>
      </c>
      <c r="L35" s="89">
        <f>'[1]грудень 2016'!L36+'[1]січень-лист 2016'!L36</f>
        <v>12176.312</v>
      </c>
      <c r="M35" s="89"/>
      <c r="N35" s="89">
        <f t="shared" si="34"/>
        <v>-7327.3672793636997</v>
      </c>
      <c r="O35" s="90">
        <f t="shared" si="1"/>
        <v>-7327.3672793636997</v>
      </c>
      <c r="P35" s="88">
        <f>'[1]грудень 2016'!P36+'[1]січень-лист 2016'!P36</f>
        <v>4511.6539807670997</v>
      </c>
      <c r="Q35" s="89">
        <f>'[1]грудень 2016'!Q36+'[1]січень-лист 2016'!Q36</f>
        <v>4328.68</v>
      </c>
      <c r="R35" s="89">
        <f t="shared" si="19"/>
        <v>182.97398076709942</v>
      </c>
      <c r="S35" s="89"/>
      <c r="T35" s="90">
        <f t="shared" si="2"/>
        <v>182.97398076709942</v>
      </c>
      <c r="U35" s="88">
        <f>'[1]грудень 2016'!U36+'[1]січень-лист 2016'!U36</f>
        <v>307.88541934689999</v>
      </c>
      <c r="V35" s="89">
        <f>'[1]грудень 2016'!V36+'[1]січень-лист 2016'!V36</f>
        <v>349.01000000000005</v>
      </c>
      <c r="W35" s="89"/>
      <c r="X35" s="89">
        <f>U35-V35</f>
        <v>-41.124580653100054</v>
      </c>
      <c r="Y35" s="90">
        <f t="shared" si="3"/>
        <v>-41.124580653100054</v>
      </c>
      <c r="Z35" s="88"/>
      <c r="AA35" s="89"/>
      <c r="AB35" s="89"/>
      <c r="AC35" s="89"/>
      <c r="AD35" s="90">
        <f t="shared" si="4"/>
        <v>0</v>
      </c>
      <c r="AE35" s="88"/>
      <c r="AF35" s="89"/>
      <c r="AG35" s="89"/>
      <c r="AH35" s="89"/>
      <c r="AI35" s="90">
        <f t="shared" si="5"/>
        <v>0</v>
      </c>
      <c r="AJ35" s="88">
        <f>'[1]грудень 2016'!AJ36+'[1]січень-лист 2016'!AJ36</f>
        <v>10363.6916302679</v>
      </c>
      <c r="AK35" s="89">
        <f>'[1]грудень 2016'!AK36+'[1]січень-лист 2016'!AK36</f>
        <v>9211.3000000000011</v>
      </c>
      <c r="AL35" s="89">
        <f t="shared" si="22"/>
        <v>1152.391630267899</v>
      </c>
      <c r="AM35" s="89"/>
      <c r="AN35" s="90">
        <f t="shared" si="6"/>
        <v>1152.391630267899</v>
      </c>
      <c r="AO35" s="88">
        <f>'[1]грудень 2016'!AO36+'[1]січень-лист 2016'!AO36</f>
        <v>508.39499203970001</v>
      </c>
      <c r="AP35" s="89">
        <f>'[1]грудень 2016'!AP36+'[1]січень-лист 2016'!AP36</f>
        <v>579.16999999999996</v>
      </c>
      <c r="AQ35" s="89"/>
      <c r="AR35" s="89">
        <f>AO35-AP35</f>
        <v>-70.775007960299945</v>
      </c>
      <c r="AS35" s="90">
        <f t="shared" si="7"/>
        <v>-70.775007960299945</v>
      </c>
      <c r="AT35" s="88">
        <f>'[1]грудень 2016'!AT36+'[1]січень-лист 2016'!AT36</f>
        <v>20.645390134399999</v>
      </c>
      <c r="AU35" s="89"/>
      <c r="AV35" s="89">
        <f t="shared" si="24"/>
        <v>20.645390134399999</v>
      </c>
      <c r="AW35" s="89"/>
      <c r="AX35" s="91">
        <f t="shared" si="8"/>
        <v>20.645390134399999</v>
      </c>
      <c r="AY35" s="88">
        <f>'[1]грудень 2016'!AY36+'[1]січень-лист 2016'!AY36</f>
        <v>822.73224287719995</v>
      </c>
      <c r="AZ35" s="89">
        <f>'[1]грудень 2016'!AZ36+'[1]січень-лист 2016'!AZ36</f>
        <v>850.69</v>
      </c>
      <c r="BA35" s="89"/>
      <c r="BB35" s="89">
        <f>AY35-AZ35</f>
        <v>-27.957757122800103</v>
      </c>
      <c r="BC35" s="90">
        <f t="shared" si="9"/>
        <v>-27.957757122800103</v>
      </c>
      <c r="BD35" s="88">
        <f>'[1]грудень 2016'!BD36+'[1]січень-лист 2016'!BD36</f>
        <v>1775.0583522367999</v>
      </c>
      <c r="BE35" s="89">
        <f>'[1]грудень 2016'!BE36+'[1]січень-лист 2016'!BE36</f>
        <v>1222.3599999999999</v>
      </c>
      <c r="BF35" s="89">
        <f t="shared" si="32"/>
        <v>552.69835223680002</v>
      </c>
      <c r="BG35" s="89"/>
      <c r="BH35" s="90">
        <f t="shared" si="10"/>
        <v>552.69835223680002</v>
      </c>
      <c r="BI35" s="88">
        <f>'[1]грудень 2016'!BI36+'[1]січень-лист 2016'!BI36</f>
        <v>10282.785087462398</v>
      </c>
      <c r="BJ35" s="89">
        <f>'[1]грудень 2016'!BJ36+'[1]січень-лист 2016'!BJ36</f>
        <v>1388.1299999999999</v>
      </c>
      <c r="BK35" s="89">
        <f t="shared" si="28"/>
        <v>8894.655087462399</v>
      </c>
      <c r="BL35" s="89"/>
      <c r="BM35" s="90">
        <f t="shared" si="11"/>
        <v>8894.655087462399</v>
      </c>
      <c r="BN35" s="88">
        <f>'[1]грудень 2016'!BN36+'[1]січень-лист 2016'!BN36</f>
        <v>2942.3540241279998</v>
      </c>
      <c r="BO35" s="89">
        <f>'[1]грудень 2016'!BO36+'[1]січень-лист 2016'!BO36</f>
        <v>1302.9596551718687</v>
      </c>
      <c r="BP35" s="89">
        <f>BN35-BO35</f>
        <v>1639.3943689561311</v>
      </c>
      <c r="BQ35" s="89"/>
      <c r="BR35" s="91">
        <f t="shared" si="12"/>
        <v>1639.3943689561311</v>
      </c>
      <c r="BS35" s="88"/>
      <c r="BT35" s="89"/>
      <c r="BU35" s="89"/>
      <c r="BV35" s="89"/>
      <c r="BW35" s="90">
        <f t="shared" si="13"/>
        <v>0</v>
      </c>
      <c r="BX35" s="88">
        <f>'[1]грудень 2016'!BX36+'[1]січень-лист 2016'!BX36</f>
        <v>1517.6391854816002</v>
      </c>
      <c r="BY35" s="89">
        <f>'[1]грудень 2016'!BY36+'[1]січень-лист 2016'!BY36</f>
        <v>1370.91</v>
      </c>
      <c r="BZ35" s="89">
        <f t="shared" si="35"/>
        <v>146.7291854816001</v>
      </c>
      <c r="CA35" s="90"/>
      <c r="CB35" s="92">
        <f t="shared" si="14"/>
        <v>146.7291854816001</v>
      </c>
      <c r="CC35" s="88"/>
      <c r="CD35" s="89"/>
      <c r="CE35" s="89"/>
      <c r="CF35" s="89"/>
      <c r="CG35" s="90">
        <f t="shared" si="15"/>
        <v>0</v>
      </c>
      <c r="CH35" s="93">
        <f t="shared" si="26"/>
        <v>41343.849762244696</v>
      </c>
      <c r="CI35" s="94">
        <f t="shared" si="26"/>
        <v>36312.466662786792</v>
      </c>
      <c r="CJ35" s="94">
        <f t="shared" si="31"/>
        <v>5031.3830994579039</v>
      </c>
      <c r="CK35" s="94"/>
      <c r="CL35" s="143">
        <f t="shared" si="16"/>
        <v>5031.3830994579039</v>
      </c>
      <c r="CM35" s="145">
        <f t="shared" si="27"/>
        <v>0.87830395262193084</v>
      </c>
      <c r="CN35" s="149">
        <v>2192.7800000000002</v>
      </c>
      <c r="CO35" s="146">
        <v>4582.46</v>
      </c>
      <c r="CP35" s="164">
        <v>0</v>
      </c>
    </row>
    <row r="36" spans="1:94" ht="15.75">
      <c r="A36" s="137" t="s">
        <v>84</v>
      </c>
      <c r="B36" s="84">
        <v>9</v>
      </c>
      <c r="C36" s="85">
        <v>5</v>
      </c>
      <c r="D36" s="86">
        <v>9772.7999999999993</v>
      </c>
      <c r="E36" s="87"/>
      <c r="F36" s="88">
        <f>'[1]грудень 2016'!F37+'[1]січень-лист 2016'!F37</f>
        <v>30501.888314460703</v>
      </c>
      <c r="G36" s="89">
        <f>'[1]грудень 2016'!G37+'[1]січень-лист 2016'!G37</f>
        <v>36563.486414449224</v>
      </c>
      <c r="H36" s="89"/>
      <c r="I36" s="89">
        <f t="shared" si="17"/>
        <v>-6061.5980999885214</v>
      </c>
      <c r="J36" s="90">
        <f t="shared" si="18"/>
        <v>-6061.5980999885214</v>
      </c>
      <c r="K36" s="88">
        <f>'[1]грудень 2016'!K37+'[1]січень-лист 2016'!K37</f>
        <v>37319.5230982988</v>
      </c>
      <c r="L36" s="89">
        <f>'[1]грудень 2016'!L37+'[1]січень-лист 2016'!L37</f>
        <v>40043.926000000007</v>
      </c>
      <c r="M36" s="89"/>
      <c r="N36" s="89">
        <f t="shared" si="34"/>
        <v>-2724.4029017012072</v>
      </c>
      <c r="O36" s="90">
        <f t="shared" si="1"/>
        <v>-2724.4029017012072</v>
      </c>
      <c r="P36" s="88">
        <f>'[1]грудень 2016'!P37+'[1]січень-лист 2016'!P37</f>
        <v>22332.684465004895</v>
      </c>
      <c r="Q36" s="89">
        <f>'[1]грудень 2016'!Q37+'[1]січень-лист 2016'!Q37</f>
        <v>19411.98</v>
      </c>
      <c r="R36" s="89">
        <f t="shared" si="19"/>
        <v>2920.7044650048956</v>
      </c>
      <c r="S36" s="89"/>
      <c r="T36" s="90">
        <f t="shared" si="2"/>
        <v>2920.7044650048956</v>
      </c>
      <c r="U36" s="88">
        <f>'[1]грудень 2016'!U37+'[1]січень-лист 2016'!U37</f>
        <v>1632.1532017939001</v>
      </c>
      <c r="V36" s="89">
        <f>'[1]грудень 2016'!V37+'[1]січень-лист 2016'!V37</f>
        <v>923.49399999999991</v>
      </c>
      <c r="W36" s="89">
        <f t="shared" si="20"/>
        <v>708.65920179390014</v>
      </c>
      <c r="X36" s="89"/>
      <c r="Y36" s="90">
        <f t="shared" si="3"/>
        <v>708.65920179390014</v>
      </c>
      <c r="Z36" s="88">
        <f>'[1]грудень 2016'!Z37+'[1]січень-лист 2016'!Z37</f>
        <v>35523.1184050663</v>
      </c>
      <c r="AA36" s="89">
        <f>'[1]грудень 2016'!AA37+'[1]січень-лист 2016'!AA37</f>
        <v>39650.720000000001</v>
      </c>
      <c r="AB36" s="89"/>
      <c r="AC36" s="89">
        <f t="shared" si="21"/>
        <v>-4127.6015949337016</v>
      </c>
      <c r="AD36" s="90">
        <f t="shared" si="4"/>
        <v>-4127.6015949337016</v>
      </c>
      <c r="AE36" s="88"/>
      <c r="AF36" s="89">
        <f>'[1]грудень 2016'!AF37+'[1]січень-лист 2016'!AF37</f>
        <v>288.09999999999997</v>
      </c>
      <c r="AG36" s="89"/>
      <c r="AH36" s="89">
        <f>AE36-AF36</f>
        <v>-288.09999999999997</v>
      </c>
      <c r="AI36" s="90">
        <f t="shared" si="5"/>
        <v>-288.09999999999997</v>
      </c>
      <c r="AJ36" s="88">
        <f>'[1]грудень 2016'!AJ37+'[1]січень-лист 2016'!AJ37</f>
        <v>55886.641410936994</v>
      </c>
      <c r="AK36" s="89">
        <f>'[1]грудень 2016'!AK37+'[1]січень-лист 2016'!AK37</f>
        <v>61896.899999999994</v>
      </c>
      <c r="AL36" s="89"/>
      <c r="AM36" s="89">
        <f>AJ36-AK36</f>
        <v>-6010.2585890629998</v>
      </c>
      <c r="AN36" s="90">
        <f t="shared" si="6"/>
        <v>-6010.2585890629998</v>
      </c>
      <c r="AO36" s="88">
        <f>'[1]грудень 2016'!AO37+'[1]січень-лист 2016'!AO37</f>
        <v>2001.7145348099002</v>
      </c>
      <c r="AP36" s="89">
        <f>'[1]грудень 2016'!AP37+'[1]січень-лист 2016'!AP37</f>
        <v>1786.58</v>
      </c>
      <c r="AQ36" s="89">
        <f t="shared" si="23"/>
        <v>215.13453480990029</v>
      </c>
      <c r="AR36" s="89"/>
      <c r="AS36" s="90">
        <f t="shared" si="7"/>
        <v>215.13453480990029</v>
      </c>
      <c r="AT36" s="88">
        <f>'[1]грудень 2016'!AT37+'[1]січень-лист 2016'!AT37</f>
        <v>58.41529623049999</v>
      </c>
      <c r="AU36" s="89"/>
      <c r="AV36" s="89">
        <f t="shared" si="24"/>
        <v>58.41529623049999</v>
      </c>
      <c r="AW36" s="89"/>
      <c r="AX36" s="91">
        <f t="shared" si="8"/>
        <v>58.41529623049999</v>
      </c>
      <c r="AY36" s="88">
        <f>'[1]грудень 2016'!AY37+'[1]січень-лист 2016'!AY37</f>
        <v>4397.6800385293</v>
      </c>
      <c r="AZ36" s="89">
        <f>'[1]грудень 2016'!AZ37+'[1]січень-лист 2016'!AZ37</f>
        <v>2154.38</v>
      </c>
      <c r="BA36" s="89">
        <f t="shared" si="25"/>
        <v>2243.3000385292999</v>
      </c>
      <c r="BB36" s="89"/>
      <c r="BC36" s="90">
        <f t="shared" si="9"/>
        <v>2243.3000385292999</v>
      </c>
      <c r="BD36" s="88">
        <f>'[1]грудень 2016'!BD37+'[1]січень-лист 2016'!BD37</f>
        <v>10697.1245005</v>
      </c>
      <c r="BE36" s="89">
        <f>'[1]грудень 2016'!BE37+'[1]січень-лист 2016'!BE37</f>
        <v>6398.84</v>
      </c>
      <c r="BF36" s="89">
        <f t="shared" si="32"/>
        <v>4298.2845004999999</v>
      </c>
      <c r="BG36" s="89"/>
      <c r="BH36" s="90">
        <f t="shared" si="10"/>
        <v>4298.2845004999999</v>
      </c>
      <c r="BI36" s="88">
        <f>'[1]грудень 2016'!BI37+'[1]січень-лист 2016'!BI37</f>
        <v>39812.788312930803</v>
      </c>
      <c r="BJ36" s="89">
        <f>'[1]грудень 2016'!BJ37+'[1]січень-лист 2016'!BJ37</f>
        <v>19772.57</v>
      </c>
      <c r="BK36" s="89">
        <f t="shared" si="28"/>
        <v>20040.218312930803</v>
      </c>
      <c r="BL36" s="89"/>
      <c r="BM36" s="90">
        <f t="shared" si="11"/>
        <v>20040.218312930803</v>
      </c>
      <c r="BN36" s="88">
        <f>'[1]грудень 2016'!BN37+'[1]січень-лист 2016'!BN37</f>
        <v>2201.0676581289999</v>
      </c>
      <c r="BO36" s="89">
        <f>'[1]грудень 2016'!BO37+'[1]січень-лист 2016'!BO37</f>
        <v>4986.6706896529067</v>
      </c>
      <c r="BP36" s="89"/>
      <c r="BQ36" s="89">
        <f t="shared" si="29"/>
        <v>-2785.6030315239068</v>
      </c>
      <c r="BR36" s="91">
        <f t="shared" si="12"/>
        <v>-2785.6030315239068</v>
      </c>
      <c r="BS36" s="88">
        <f>'[1]грудень 2016'!BS37+'[1]січень-лист 2016'!BS37</f>
        <v>0.98385477499999985</v>
      </c>
      <c r="BT36" s="89"/>
      <c r="BU36" s="89">
        <f>BS36-BT36</f>
        <v>0.98385477499999985</v>
      </c>
      <c r="BV36" s="89"/>
      <c r="BW36" s="90">
        <f t="shared" si="13"/>
        <v>0.98385477499999985</v>
      </c>
      <c r="BX36" s="88">
        <f>'[1]грудень 2016'!BX37+'[1]січень-лист 2016'!BX37</f>
        <v>6950.7610931880008</v>
      </c>
      <c r="BY36" s="89">
        <f>'[1]грудень 2016'!BY37+'[1]січень-лист 2016'!BY37</f>
        <v>6075.3799999999992</v>
      </c>
      <c r="BZ36" s="89">
        <f t="shared" si="35"/>
        <v>875.38109318800161</v>
      </c>
      <c r="CA36" s="90"/>
      <c r="CB36" s="92">
        <f t="shared" si="14"/>
        <v>875.38109318800161</v>
      </c>
      <c r="CC36" s="88">
        <f>'[1]грудень 2016'!CC37+'[1]січень-лист 2016'!CC37</f>
        <v>8974.3760000000002</v>
      </c>
      <c r="CD36" s="89">
        <f>'[1]грудень 2016'!CD37+'[1]січень-лист 2016'!CD37</f>
        <v>7422.8899999999985</v>
      </c>
      <c r="CE36" s="89">
        <f>CC36-CD36</f>
        <v>1551.4860000000017</v>
      </c>
      <c r="CF36" s="89"/>
      <c r="CG36" s="90">
        <f t="shared" si="15"/>
        <v>1551.4860000000017</v>
      </c>
      <c r="CH36" s="93">
        <f t="shared" si="26"/>
        <v>258290.9201846541</v>
      </c>
      <c r="CI36" s="94">
        <f t="shared" si="26"/>
        <v>247375.91710410212</v>
      </c>
      <c r="CJ36" s="94">
        <f t="shared" si="31"/>
        <v>10915.003080551978</v>
      </c>
      <c r="CK36" s="94"/>
      <c r="CL36" s="143">
        <f t="shared" si="16"/>
        <v>10915.003080551978</v>
      </c>
      <c r="CM36" s="145">
        <f t="shared" si="27"/>
        <v>0.95774143716415283</v>
      </c>
      <c r="CN36" s="149">
        <v>14352.62</v>
      </c>
      <c r="CO36" s="146">
        <v>24910.47</v>
      </c>
      <c r="CP36" s="164">
        <v>0</v>
      </c>
    </row>
    <row r="37" spans="1:94" ht="15.75">
      <c r="A37" s="137" t="s">
        <v>85</v>
      </c>
      <c r="B37" s="84">
        <v>5</v>
      </c>
      <c r="C37" s="85">
        <v>4</v>
      </c>
      <c r="D37" s="86">
        <v>2750.1</v>
      </c>
      <c r="E37" s="87"/>
      <c r="F37" s="88">
        <f>'[1]грудень 2016'!F38+'[1]січень-лист 2016'!F38</f>
        <v>6076.3027528970997</v>
      </c>
      <c r="G37" s="89">
        <f>'[1]грудень 2016'!G38+'[1]січень-лист 2016'!G38</f>
        <v>6151.2455270587861</v>
      </c>
      <c r="H37" s="89"/>
      <c r="I37" s="89">
        <f t="shared" si="17"/>
        <v>-74.94277416168643</v>
      </c>
      <c r="J37" s="90">
        <f t="shared" si="18"/>
        <v>-74.94277416168643</v>
      </c>
      <c r="K37" s="88">
        <f>'[1]грудень 2016'!K38+'[1]січень-лист 2016'!K38</f>
        <v>11924.4653913722</v>
      </c>
      <c r="L37" s="89">
        <f>'[1]грудень 2016'!L38+'[1]січень-лист 2016'!L38</f>
        <v>21745.883999999998</v>
      </c>
      <c r="M37" s="89"/>
      <c r="N37" s="89">
        <f t="shared" si="34"/>
        <v>-9821.4186086277987</v>
      </c>
      <c r="O37" s="90">
        <f t="shared" si="1"/>
        <v>-9821.4186086277987</v>
      </c>
      <c r="P37" s="88">
        <f>'[1]грудень 2016'!P38+'[1]січень-лист 2016'!P38</f>
        <v>6959.2410428009989</v>
      </c>
      <c r="Q37" s="89">
        <f>'[1]грудень 2016'!Q38+'[1]січень-лист 2016'!Q38</f>
        <v>6678.9</v>
      </c>
      <c r="R37" s="89">
        <f t="shared" si="19"/>
        <v>280.34104280099928</v>
      </c>
      <c r="S37" s="89"/>
      <c r="T37" s="90">
        <f t="shared" si="2"/>
        <v>280.34104280099928</v>
      </c>
      <c r="U37" s="88">
        <f>'[1]грудень 2016'!U38+'[1]січень-лист 2016'!U38</f>
        <v>528.00988585880009</v>
      </c>
      <c r="V37" s="89">
        <f>'[1]грудень 2016'!V38+'[1]січень-лист 2016'!V38</f>
        <v>424.96600000000001</v>
      </c>
      <c r="W37" s="89">
        <f t="shared" si="20"/>
        <v>103.04388585880008</v>
      </c>
      <c r="X37" s="89"/>
      <c r="Y37" s="90">
        <f t="shared" si="3"/>
        <v>103.04388585880008</v>
      </c>
      <c r="Z37" s="88"/>
      <c r="AA37" s="89"/>
      <c r="AB37" s="89"/>
      <c r="AC37" s="89"/>
      <c r="AD37" s="90">
        <f t="shared" si="4"/>
        <v>0</v>
      </c>
      <c r="AE37" s="88"/>
      <c r="AF37" s="89"/>
      <c r="AG37" s="89"/>
      <c r="AH37" s="89"/>
      <c r="AI37" s="90">
        <f t="shared" si="5"/>
        <v>0</v>
      </c>
      <c r="AJ37" s="88">
        <f>'[1]грудень 2016'!AJ38+'[1]січень-лист 2016'!AJ38</f>
        <v>16206.561120438797</v>
      </c>
      <c r="AK37" s="89">
        <f>'[1]грудень 2016'!AK38+'[1]січень-лист 2016'!AK38</f>
        <v>21862.780000000002</v>
      </c>
      <c r="AL37" s="89"/>
      <c r="AM37" s="89">
        <f>AJ37-AK37</f>
        <v>-5656.2188795612055</v>
      </c>
      <c r="AN37" s="90">
        <f t="shared" si="6"/>
        <v>-5656.2188795612055</v>
      </c>
      <c r="AO37" s="88">
        <f>'[1]грудень 2016'!AO38+'[1]січень-лист 2016'!AO38</f>
        <v>920.36265354299996</v>
      </c>
      <c r="AP37" s="89">
        <f>'[1]грудень 2016'!AP38+'[1]січень-лист 2016'!AP38</f>
        <v>1003.9</v>
      </c>
      <c r="AQ37" s="89"/>
      <c r="AR37" s="89">
        <f>AO37-AP37</f>
        <v>-83.537346457000012</v>
      </c>
      <c r="AS37" s="90">
        <f t="shared" si="7"/>
        <v>-83.537346457000012</v>
      </c>
      <c r="AT37" s="88">
        <f>'[1]грудень 2016'!AT38+'[1]січень-лист 2016'!AT38</f>
        <v>33.000888223999993</v>
      </c>
      <c r="AU37" s="89">
        <f>'[1]грудень 2016'!AU38+'[1]січень-лист 2016'!AU38</f>
        <v>589.02</v>
      </c>
      <c r="AV37" s="89"/>
      <c r="AW37" s="89">
        <f>AT37-AU37</f>
        <v>-556.01911177600005</v>
      </c>
      <c r="AX37" s="91">
        <f t="shared" si="8"/>
        <v>-556.01911177600005</v>
      </c>
      <c r="AY37" s="88">
        <f>'[1]грудень 2016'!AY38+'[1]січень-лист 2016'!AY38</f>
        <v>1296.9410819478999</v>
      </c>
      <c r="AZ37" s="89">
        <f>'[1]грудень 2016'!AZ38+'[1]січень-лист 2016'!AZ38</f>
        <v>662.38</v>
      </c>
      <c r="BA37" s="89">
        <f t="shared" si="25"/>
        <v>634.56108194789988</v>
      </c>
      <c r="BB37" s="89"/>
      <c r="BC37" s="90">
        <f t="shared" si="9"/>
        <v>634.56108194789988</v>
      </c>
      <c r="BD37" s="88">
        <f>'[1]грудень 2016'!BD38+'[1]січень-лист 2016'!BD38</f>
        <v>3462.5771900992004</v>
      </c>
      <c r="BE37" s="89">
        <f>'[1]грудень 2016'!BE38+'[1]січень-лист 2016'!BE38</f>
        <v>3094.94</v>
      </c>
      <c r="BF37" s="89">
        <f t="shared" si="32"/>
        <v>367.63719009920032</v>
      </c>
      <c r="BG37" s="89"/>
      <c r="BH37" s="90">
        <f t="shared" si="10"/>
        <v>367.63719009920032</v>
      </c>
      <c r="BI37" s="88">
        <f>'[1]грудень 2016'!BI38+'[1]січень-лист 2016'!BI38</f>
        <v>13629.492945920001</v>
      </c>
      <c r="BJ37" s="89">
        <f>'[1]грудень 2016'!BJ38+'[1]січень-лист 2016'!BJ38</f>
        <v>1668.0500000000002</v>
      </c>
      <c r="BK37" s="89">
        <f t="shared" si="28"/>
        <v>11961.44294592</v>
      </c>
      <c r="BL37" s="89"/>
      <c r="BM37" s="90">
        <f t="shared" si="11"/>
        <v>11961.44294592</v>
      </c>
      <c r="BN37" s="88">
        <f>'[1]грудень 2016'!BN38+'[1]січень-лист 2016'!BN38</f>
        <v>2953.6122758783999</v>
      </c>
      <c r="BO37" s="89">
        <f>'[1]грудень 2016'!BO38+'[1]січень-лист 2016'!BO38</f>
        <v>2499.7848275852361</v>
      </c>
      <c r="BP37" s="89">
        <f>BN37-BO37</f>
        <v>453.8274482931638</v>
      </c>
      <c r="BQ37" s="89"/>
      <c r="BR37" s="91">
        <f t="shared" si="12"/>
        <v>453.8274482931638</v>
      </c>
      <c r="BS37" s="88"/>
      <c r="BT37" s="89"/>
      <c r="BU37" s="89"/>
      <c r="BV37" s="89"/>
      <c r="BW37" s="90">
        <f t="shared" si="13"/>
        <v>0</v>
      </c>
      <c r="BX37" s="88">
        <f>'[1]грудень 2016'!BX38+'[1]січень-лист 2016'!BX38</f>
        <v>2590.6033895167998</v>
      </c>
      <c r="BY37" s="89">
        <f>'[1]грудень 2016'!BY38+'[1]січень-лист 2016'!BY38</f>
        <v>2180.9499999999998</v>
      </c>
      <c r="BZ37" s="89">
        <f t="shared" si="35"/>
        <v>409.65338951679996</v>
      </c>
      <c r="CA37" s="90"/>
      <c r="CB37" s="92">
        <f t="shared" si="14"/>
        <v>409.65338951679996</v>
      </c>
      <c r="CC37" s="88"/>
      <c r="CD37" s="89"/>
      <c r="CE37" s="89"/>
      <c r="CF37" s="89"/>
      <c r="CG37" s="90">
        <f t="shared" si="15"/>
        <v>0</v>
      </c>
      <c r="CH37" s="93">
        <f t="shared" si="26"/>
        <v>66581.170618497184</v>
      </c>
      <c r="CI37" s="94">
        <f t="shared" si="26"/>
        <v>68562.800354644016</v>
      </c>
      <c r="CJ37" s="94"/>
      <c r="CK37" s="94">
        <f>CH37-CI37</f>
        <v>-1981.6297361468314</v>
      </c>
      <c r="CL37" s="143">
        <f t="shared" si="16"/>
        <v>-1981.6297361468314</v>
      </c>
      <c r="CM37" s="145">
        <f t="shared" si="27"/>
        <v>1.0297626148314718</v>
      </c>
      <c r="CN37" s="149">
        <v>3571.78</v>
      </c>
      <c r="CO37" s="146">
        <v>6776.93</v>
      </c>
      <c r="CP37" s="164">
        <v>0</v>
      </c>
    </row>
    <row r="38" spans="1:94" ht="15.75">
      <c r="A38" s="137" t="s">
        <v>86</v>
      </c>
      <c r="B38" s="84">
        <v>9</v>
      </c>
      <c r="C38" s="85">
        <v>4</v>
      </c>
      <c r="D38" s="86">
        <v>7841.3</v>
      </c>
      <c r="E38" s="87"/>
      <c r="F38" s="88">
        <f>'[1]грудень 2016'!F39+'[1]січень-лист 2016'!F39</f>
        <v>25669.5114725069</v>
      </c>
      <c r="G38" s="89">
        <f>'[1]грудень 2016'!G39+'[1]січень-лист 2016'!G39</f>
        <v>33638.173365046292</v>
      </c>
      <c r="H38" s="89"/>
      <c r="I38" s="89">
        <f t="shared" si="17"/>
        <v>-7968.6618925393923</v>
      </c>
      <c r="J38" s="90">
        <f t="shared" si="18"/>
        <v>-7968.6618925393923</v>
      </c>
      <c r="K38" s="88">
        <f>'[1]грудень 2016'!K39+'[1]січень-лист 2016'!K39</f>
        <v>27403.035471735602</v>
      </c>
      <c r="L38" s="89">
        <f>'[1]грудень 2016'!L39+'[1]січень-лист 2016'!L39</f>
        <v>28485.800000000003</v>
      </c>
      <c r="M38" s="89"/>
      <c r="N38" s="89">
        <f t="shared" si="34"/>
        <v>-1082.7645282644007</v>
      </c>
      <c r="O38" s="90">
        <f t="shared" si="1"/>
        <v>-1082.7645282644007</v>
      </c>
      <c r="P38" s="88">
        <f>'[1]грудень 2016'!P39+'[1]січень-лист 2016'!P39</f>
        <v>17096.536857796898</v>
      </c>
      <c r="Q38" s="89">
        <f>'[1]грудень 2016'!Q39+'[1]січень-лист 2016'!Q39</f>
        <v>14496.519999999997</v>
      </c>
      <c r="R38" s="89">
        <f t="shared" si="19"/>
        <v>2600.0168577969016</v>
      </c>
      <c r="S38" s="89"/>
      <c r="T38" s="90">
        <f t="shared" si="2"/>
        <v>2600.0168577969016</v>
      </c>
      <c r="U38" s="88">
        <f>'[1]грудень 2016'!U39+'[1]січень-лист 2016'!U39</f>
        <v>1391.9684902363001</v>
      </c>
      <c r="V38" s="89">
        <f>'[1]грудень 2016'!V39+'[1]січень-лист 2016'!V39</f>
        <v>965.17200000000003</v>
      </c>
      <c r="W38" s="89">
        <f t="shared" si="20"/>
        <v>426.79649023630009</v>
      </c>
      <c r="X38" s="89"/>
      <c r="Y38" s="90">
        <f t="shared" si="3"/>
        <v>426.79649023630009</v>
      </c>
      <c r="Z38" s="88">
        <f>'[1]грудень 2016'!Z39+'[1]січень-лист 2016'!Z39</f>
        <v>28687.769893541703</v>
      </c>
      <c r="AA38" s="89">
        <f>'[1]грудень 2016'!AA39+'[1]січень-лист 2016'!AA39</f>
        <v>33003.550000000003</v>
      </c>
      <c r="AB38" s="89"/>
      <c r="AC38" s="89">
        <f t="shared" si="21"/>
        <v>-4315.7801064583</v>
      </c>
      <c r="AD38" s="90">
        <f t="shared" si="4"/>
        <v>-4315.7801064583</v>
      </c>
      <c r="AE38" s="88"/>
      <c r="AF38" s="89"/>
      <c r="AG38" s="89"/>
      <c r="AH38" s="89"/>
      <c r="AI38" s="90">
        <f t="shared" si="5"/>
        <v>0</v>
      </c>
      <c r="AJ38" s="88">
        <f>'[1]грудень 2016'!AJ39+'[1]січень-лист 2016'!AJ39</f>
        <v>45554.3961688946</v>
      </c>
      <c r="AK38" s="89">
        <f>'[1]грудень 2016'!AK39+'[1]січень-лист 2016'!AK39</f>
        <v>44177.96</v>
      </c>
      <c r="AL38" s="89">
        <f t="shared" si="22"/>
        <v>1376.436168894601</v>
      </c>
      <c r="AM38" s="89"/>
      <c r="AN38" s="90">
        <f t="shared" si="6"/>
        <v>1376.436168894601</v>
      </c>
      <c r="AO38" s="88">
        <f>'[1]грудень 2016'!AO39+'[1]січень-лист 2016'!AO39</f>
        <v>1847.0394728076999</v>
      </c>
      <c r="AP38" s="89">
        <f>'[1]грудень 2016'!AP39+'[1]січень-лист 2016'!AP39</f>
        <v>1993.6599999999999</v>
      </c>
      <c r="AQ38" s="89"/>
      <c r="AR38" s="89">
        <f>AO38-AP38</f>
        <v>-146.62052719229996</v>
      </c>
      <c r="AS38" s="90">
        <f t="shared" si="7"/>
        <v>-146.62052719229996</v>
      </c>
      <c r="AT38" s="88">
        <f>'[1]грудень 2016'!AT39+'[1]січень-лист 2016'!AT39</f>
        <v>46.917433943600003</v>
      </c>
      <c r="AU38" s="89"/>
      <c r="AV38" s="89">
        <f t="shared" si="24"/>
        <v>46.917433943600003</v>
      </c>
      <c r="AW38" s="89"/>
      <c r="AX38" s="91">
        <f t="shared" si="8"/>
        <v>46.917433943600003</v>
      </c>
      <c r="AY38" s="88">
        <f>'[1]грудень 2016'!AY39+'[1]січень-лист 2016'!AY39</f>
        <v>3579.4215225623998</v>
      </c>
      <c r="AZ38" s="89">
        <f>'[1]грудень 2016'!AZ39+'[1]січень-лист 2016'!AZ39</f>
        <v>1689.78</v>
      </c>
      <c r="BA38" s="89">
        <f t="shared" si="25"/>
        <v>1889.6415225623998</v>
      </c>
      <c r="BB38" s="89"/>
      <c r="BC38" s="90">
        <f t="shared" si="9"/>
        <v>1889.6415225623998</v>
      </c>
      <c r="BD38" s="88">
        <f>'[1]грудень 2016'!BD39+'[1]січень-лист 2016'!BD39</f>
        <v>8265.3995816893002</v>
      </c>
      <c r="BE38" s="89">
        <f>'[1]грудень 2016'!BE39+'[1]січень-лист 2016'!BE39</f>
        <v>6933.68</v>
      </c>
      <c r="BF38" s="89">
        <f t="shared" si="32"/>
        <v>1331.7195816893</v>
      </c>
      <c r="BG38" s="89"/>
      <c r="BH38" s="90">
        <f t="shared" si="10"/>
        <v>1331.7195816893</v>
      </c>
      <c r="BI38" s="88">
        <f>'[1]грудень 2016'!BI39+'[1]січень-лист 2016'!BI39</f>
        <v>34370.087701671408</v>
      </c>
      <c r="BJ38" s="89">
        <f>'[1]грудень 2016'!BJ39+'[1]січень-лист 2016'!BJ39</f>
        <v>19542.59</v>
      </c>
      <c r="BK38" s="89">
        <f t="shared" si="28"/>
        <v>14827.497701671407</v>
      </c>
      <c r="BL38" s="89"/>
      <c r="BM38" s="90">
        <f t="shared" si="11"/>
        <v>14827.497701671407</v>
      </c>
      <c r="BN38" s="88">
        <f>'[1]грудень 2016'!BN39+'[1]січень-лист 2016'!BN39</f>
        <v>2281.301027127</v>
      </c>
      <c r="BO38" s="89">
        <f>'[1]грудень 2016'!BO39+'[1]січень-лист 2016'!BO39</f>
        <v>3454.2365517225435</v>
      </c>
      <c r="BP38" s="89"/>
      <c r="BQ38" s="89">
        <f t="shared" si="29"/>
        <v>-1172.9355245955435</v>
      </c>
      <c r="BR38" s="91">
        <f t="shared" si="12"/>
        <v>-1172.9355245955435</v>
      </c>
      <c r="BS38" s="88">
        <f>'[1]грудень 2016'!BS39+'[1]січень-лист 2016'!BS39</f>
        <v>1.7648558178000002</v>
      </c>
      <c r="BT38" s="89"/>
      <c r="BU38" s="89">
        <f>BS38-BT38</f>
        <v>1.7648558178000002</v>
      </c>
      <c r="BV38" s="89"/>
      <c r="BW38" s="90">
        <f t="shared" si="13"/>
        <v>1.7648558178000002</v>
      </c>
      <c r="BX38" s="88">
        <f>'[1]грудень 2016'!BX39+'[1]січень-лист 2016'!BX39</f>
        <v>5726.5193508115999</v>
      </c>
      <c r="BY38" s="89">
        <f>'[1]грудень 2016'!BY39+'[1]січень-лист 2016'!BY39</f>
        <v>2582.35</v>
      </c>
      <c r="BZ38" s="89">
        <f t="shared" si="35"/>
        <v>3144.1693508116</v>
      </c>
      <c r="CA38" s="90"/>
      <c r="CB38" s="92">
        <f t="shared" si="14"/>
        <v>3144.1693508116</v>
      </c>
      <c r="CC38" s="88">
        <f>'[1]грудень 2016'!CC39+'[1]січень-лист 2016'!CC39</f>
        <v>7373.7407915515996</v>
      </c>
      <c r="CD38" s="89">
        <f>'[1]грудень 2016'!CD39+'[1]січень-лист 2016'!CD39</f>
        <v>7608.420000000001</v>
      </c>
      <c r="CE38" s="89"/>
      <c r="CF38" s="89">
        <f>CC38-CD38</f>
        <v>-234.67920844840137</v>
      </c>
      <c r="CG38" s="90">
        <f t="shared" si="15"/>
        <v>-234.67920844840137</v>
      </c>
      <c r="CH38" s="93">
        <f t="shared" si="26"/>
        <v>209295.41009269439</v>
      </c>
      <c r="CI38" s="94">
        <f t="shared" si="26"/>
        <v>198571.89191676886</v>
      </c>
      <c r="CJ38" s="94">
        <f t="shared" si="31"/>
        <v>10723.518175925536</v>
      </c>
      <c r="CK38" s="94"/>
      <c r="CL38" s="143">
        <f t="shared" si="16"/>
        <v>10723.518175925536</v>
      </c>
      <c r="CM38" s="145">
        <f t="shared" si="27"/>
        <v>0.94876372027854683</v>
      </c>
      <c r="CN38" s="149">
        <v>14643.68</v>
      </c>
      <c r="CO38" s="146">
        <v>21104.78</v>
      </c>
      <c r="CP38" s="164">
        <v>0</v>
      </c>
    </row>
    <row r="39" spans="1:94" ht="15.75">
      <c r="A39" s="137" t="s">
        <v>87</v>
      </c>
      <c r="B39" s="84">
        <v>5</v>
      </c>
      <c r="C39" s="85">
        <v>4</v>
      </c>
      <c r="D39" s="86">
        <v>3422.8</v>
      </c>
      <c r="E39" s="87"/>
      <c r="F39" s="88">
        <f>'[1]грудень 2016'!F40+'[1]січень-лист 2016'!F40</f>
        <v>6757.4668620427992</v>
      </c>
      <c r="G39" s="89">
        <f>'[1]грудень 2016'!G40+'[1]січень-лист 2016'!G40</f>
        <v>5979.2806804633874</v>
      </c>
      <c r="H39" s="89">
        <f>F39-G39</f>
        <v>778.18618157941182</v>
      </c>
      <c r="I39" s="89"/>
      <c r="J39" s="90">
        <f t="shared" si="18"/>
        <v>778.18618157941182</v>
      </c>
      <c r="K39" s="88">
        <f>'[1]грудень 2016'!K40+'[1]січень-лист 2016'!K40</f>
        <v>11848.713693544702</v>
      </c>
      <c r="L39" s="89">
        <f>'[1]грудень 2016'!L40+'[1]січень-лист 2016'!L40</f>
        <v>15419.39</v>
      </c>
      <c r="M39" s="89"/>
      <c r="N39" s="89">
        <f t="shared" si="34"/>
        <v>-3570.6763064552979</v>
      </c>
      <c r="O39" s="90">
        <f t="shared" si="1"/>
        <v>-3570.6763064552979</v>
      </c>
      <c r="P39" s="88">
        <f>'[1]грудень 2016'!P40+'[1]січень-лист 2016'!P40</f>
        <v>8952.1356866086007</v>
      </c>
      <c r="Q39" s="89">
        <f>'[1]грудень 2016'!Q40+'[1]січень-лист 2016'!Q40</f>
        <v>8531.67</v>
      </c>
      <c r="R39" s="89">
        <f t="shared" si="19"/>
        <v>420.46568660860066</v>
      </c>
      <c r="S39" s="89"/>
      <c r="T39" s="90">
        <f t="shared" si="2"/>
        <v>420.46568660860066</v>
      </c>
      <c r="U39" s="88">
        <f>'[1]грудень 2016'!U40+'[1]січень-лист 2016'!U40</f>
        <v>634.78877958379996</v>
      </c>
      <c r="V39" s="89">
        <f>'[1]грудень 2016'!V40+'[1]січень-лист 2016'!V40</f>
        <v>507.98399999999998</v>
      </c>
      <c r="W39" s="89">
        <f t="shared" si="20"/>
        <v>126.80477958379998</v>
      </c>
      <c r="X39" s="89"/>
      <c r="Y39" s="90">
        <f t="shared" si="3"/>
        <v>126.80477958379998</v>
      </c>
      <c r="Z39" s="88"/>
      <c r="AA39" s="89"/>
      <c r="AB39" s="89"/>
      <c r="AC39" s="89"/>
      <c r="AD39" s="90">
        <f t="shared" si="4"/>
        <v>0</v>
      </c>
      <c r="AE39" s="88"/>
      <c r="AF39" s="89"/>
      <c r="AG39" s="89"/>
      <c r="AH39" s="89"/>
      <c r="AI39" s="90">
        <f t="shared" si="5"/>
        <v>0</v>
      </c>
      <c r="AJ39" s="88">
        <f>'[1]грудень 2016'!AJ40+'[1]січень-лист 2016'!AJ40</f>
        <v>20593.667282829603</v>
      </c>
      <c r="AK39" s="89">
        <f>'[1]грудень 2016'!AK40+'[1]січень-лист 2016'!AK40</f>
        <v>22097.059999999998</v>
      </c>
      <c r="AL39" s="89"/>
      <c r="AM39" s="89">
        <f>AJ39-AK39</f>
        <v>-1503.3927171703945</v>
      </c>
      <c r="AN39" s="90">
        <f t="shared" si="6"/>
        <v>-1503.3927171703945</v>
      </c>
      <c r="AO39" s="88">
        <f>'[1]грудень 2016'!AO40+'[1]січень-лист 2016'!AO40</f>
        <v>1011.3078116669001</v>
      </c>
      <c r="AP39" s="89">
        <f>'[1]грудень 2016'!AP40+'[1]січень-лист 2016'!AP40</f>
        <v>1072.57</v>
      </c>
      <c r="AQ39" s="89"/>
      <c r="AR39" s="89">
        <f>AO39-AP39</f>
        <v>-61.262188333099857</v>
      </c>
      <c r="AS39" s="90">
        <f t="shared" si="7"/>
        <v>-61.262188333099857</v>
      </c>
      <c r="AT39" s="88">
        <f>'[1]грудень 2016'!AT40+'[1]січень-лист 2016'!AT40</f>
        <v>41.081973922400003</v>
      </c>
      <c r="AU39" s="89"/>
      <c r="AV39" s="89">
        <f t="shared" si="24"/>
        <v>41.081973922400003</v>
      </c>
      <c r="AW39" s="89"/>
      <c r="AX39" s="91">
        <f t="shared" si="8"/>
        <v>41.081973922400003</v>
      </c>
      <c r="AY39" s="88">
        <f>'[1]грудень 2016'!AY40+'[1]січень-лист 2016'!AY40</f>
        <v>1658.9024010242999</v>
      </c>
      <c r="AZ39" s="89">
        <f>'[1]грудень 2016'!AZ40+'[1]січень-лист 2016'!AZ40</f>
        <v>856.38</v>
      </c>
      <c r="BA39" s="89">
        <f t="shared" si="25"/>
        <v>802.52240102429994</v>
      </c>
      <c r="BB39" s="89"/>
      <c r="BC39" s="90">
        <f t="shared" si="9"/>
        <v>802.52240102429994</v>
      </c>
      <c r="BD39" s="88">
        <f>'[1]грудень 2016'!BD40+'[1]січень-лист 2016'!BD40</f>
        <v>4071.2555364759996</v>
      </c>
      <c r="BE39" s="89">
        <f>'[1]грудень 2016'!BE40+'[1]січень-лист 2016'!BE40</f>
        <v>2404.58</v>
      </c>
      <c r="BF39" s="89">
        <f t="shared" si="32"/>
        <v>1666.6755364759997</v>
      </c>
      <c r="BG39" s="89"/>
      <c r="BH39" s="90">
        <f t="shared" si="10"/>
        <v>1666.6755364759997</v>
      </c>
      <c r="BI39" s="88">
        <f>'[1]грудень 2016'!BI40+'[1]січень-лист 2016'!BI40</f>
        <v>19961.530190414</v>
      </c>
      <c r="BJ39" s="89">
        <f>'[1]грудень 2016'!BJ40+'[1]січень-лист 2016'!BJ40</f>
        <v>10953.18</v>
      </c>
      <c r="BK39" s="89">
        <f t="shared" si="28"/>
        <v>9008.3501904139994</v>
      </c>
      <c r="BL39" s="89"/>
      <c r="BM39" s="90">
        <f t="shared" si="11"/>
        <v>9008.3501904139994</v>
      </c>
      <c r="BN39" s="88">
        <f>'[1]грудень 2016'!BN40+'[1]січень-лист 2016'!BN40</f>
        <v>2464.3848378216003</v>
      </c>
      <c r="BO39" s="89">
        <f>'[1]грудень 2016'!BO40+'[1]січень-лист 2016'!BO40</f>
        <v>2051.9799999992329</v>
      </c>
      <c r="BP39" s="89">
        <f>BN39-BO39</f>
        <v>412.40483782236743</v>
      </c>
      <c r="BQ39" s="89"/>
      <c r="BR39" s="91">
        <f t="shared" si="12"/>
        <v>412.40483782236743</v>
      </c>
      <c r="BS39" s="88"/>
      <c r="BT39" s="89"/>
      <c r="BU39" s="89"/>
      <c r="BV39" s="89"/>
      <c r="BW39" s="90">
        <f t="shared" si="13"/>
        <v>0</v>
      </c>
      <c r="BX39" s="88">
        <f>'[1]грудень 2016'!BX40+'[1]січень-лист 2016'!BX40</f>
        <v>3059.9448824691999</v>
      </c>
      <c r="BY39" s="89">
        <f>'[1]грудень 2016'!BY40+'[1]січень-лист 2016'!BY40</f>
        <v>1834.12</v>
      </c>
      <c r="BZ39" s="89">
        <f t="shared" si="35"/>
        <v>1225.8248824692</v>
      </c>
      <c r="CA39" s="90"/>
      <c r="CB39" s="92">
        <f t="shared" si="14"/>
        <v>1225.8248824692</v>
      </c>
      <c r="CC39" s="88"/>
      <c r="CD39" s="89"/>
      <c r="CE39" s="89"/>
      <c r="CF39" s="89"/>
      <c r="CG39" s="90">
        <f t="shared" si="15"/>
        <v>0</v>
      </c>
      <c r="CH39" s="93">
        <f t="shared" si="26"/>
        <v>81055.179938403904</v>
      </c>
      <c r="CI39" s="94">
        <f t="shared" si="26"/>
        <v>71708.194680462606</v>
      </c>
      <c r="CJ39" s="94">
        <f t="shared" si="31"/>
        <v>9346.9852579412982</v>
      </c>
      <c r="CK39" s="94"/>
      <c r="CL39" s="143">
        <f t="shared" si="16"/>
        <v>9346.9852579412982</v>
      </c>
      <c r="CM39" s="145">
        <f t="shared" si="27"/>
        <v>0.88468367764966616</v>
      </c>
      <c r="CN39" s="149">
        <v>5941.64</v>
      </c>
      <c r="CO39" s="146">
        <v>8350.27</v>
      </c>
      <c r="CP39" s="164">
        <v>0</v>
      </c>
    </row>
    <row r="40" spans="1:94" ht="15.75">
      <c r="A40" s="137" t="s">
        <v>88</v>
      </c>
      <c r="B40" s="84">
        <v>5</v>
      </c>
      <c r="C40" s="85">
        <v>4</v>
      </c>
      <c r="D40" s="86">
        <v>2766.4</v>
      </c>
      <c r="E40" s="87"/>
      <c r="F40" s="88">
        <f>'[1]грудень 2016'!F41+'[1]січень-лист 2016'!F41</f>
        <v>6112.2874576903005</v>
      </c>
      <c r="G40" s="89">
        <f>'[1]грудень 2016'!G41+'[1]січень-лист 2016'!G41</f>
        <v>6168.4207780653514</v>
      </c>
      <c r="H40" s="89"/>
      <c r="I40" s="89">
        <f t="shared" si="17"/>
        <v>-56.133320375050971</v>
      </c>
      <c r="J40" s="90">
        <f t="shared" si="18"/>
        <v>-56.133320375050971</v>
      </c>
      <c r="K40" s="88">
        <f>'[1]грудень 2016'!K41+'[1]січень-лист 2016'!K41</f>
        <v>10797.791900993101</v>
      </c>
      <c r="L40" s="89">
        <f>'[1]грудень 2016'!L41+'[1]січень-лист 2016'!L41</f>
        <v>18480.326000000001</v>
      </c>
      <c r="M40" s="89"/>
      <c r="N40" s="89">
        <f t="shared" si="34"/>
        <v>-7682.5340990068999</v>
      </c>
      <c r="O40" s="90">
        <f t="shared" si="1"/>
        <v>-7682.5340990068999</v>
      </c>
      <c r="P40" s="88">
        <f>'[1]грудень 2016'!P41+'[1]січень-лист 2016'!P41</f>
        <v>6747.4256737978994</v>
      </c>
      <c r="Q40" s="89">
        <f>'[1]грудень 2016'!Q41+'[1]січень-лист 2016'!Q41</f>
        <v>6249.96</v>
      </c>
      <c r="R40" s="89">
        <f t="shared" si="19"/>
        <v>497.4656737978994</v>
      </c>
      <c r="S40" s="89"/>
      <c r="T40" s="90">
        <f t="shared" si="2"/>
        <v>497.4656737978994</v>
      </c>
      <c r="U40" s="88">
        <f>'[1]грудень 2016'!U41+'[1]січень-лист 2016'!U41</f>
        <v>513.07336578219997</v>
      </c>
      <c r="V40" s="89">
        <f>'[1]грудень 2016'!V41+'[1]січень-лист 2016'!V41</f>
        <v>432.88200000000001</v>
      </c>
      <c r="W40" s="89">
        <f t="shared" si="20"/>
        <v>80.191365782199966</v>
      </c>
      <c r="X40" s="89"/>
      <c r="Y40" s="90">
        <f t="shared" si="3"/>
        <v>80.191365782199966</v>
      </c>
      <c r="Z40" s="88"/>
      <c r="AA40" s="89"/>
      <c r="AB40" s="89"/>
      <c r="AC40" s="89"/>
      <c r="AD40" s="90">
        <f t="shared" si="4"/>
        <v>0</v>
      </c>
      <c r="AE40" s="88"/>
      <c r="AF40" s="89"/>
      <c r="AG40" s="89"/>
      <c r="AH40" s="89"/>
      <c r="AI40" s="90">
        <f t="shared" si="5"/>
        <v>0</v>
      </c>
      <c r="AJ40" s="88">
        <f>'[1]грудень 2016'!AJ41+'[1]січень-лист 2016'!AJ41</f>
        <v>16427.5835316743</v>
      </c>
      <c r="AK40" s="89">
        <f>'[1]грудень 2016'!AK41+'[1]січень-лист 2016'!AK41</f>
        <v>14747.130000000001</v>
      </c>
      <c r="AL40" s="89">
        <f t="shared" si="22"/>
        <v>1680.4535316742986</v>
      </c>
      <c r="AM40" s="89"/>
      <c r="AN40" s="90">
        <f t="shared" si="6"/>
        <v>1680.4535316742986</v>
      </c>
      <c r="AO40" s="88">
        <f>'[1]грудень 2016'!AO41+'[1]січень-лист 2016'!AO41</f>
        <v>835.47524706650006</v>
      </c>
      <c r="AP40" s="89">
        <f>'[1]грудень 2016'!AP41+'[1]січень-лист 2016'!AP41</f>
        <v>930.53000000000009</v>
      </c>
      <c r="AQ40" s="89"/>
      <c r="AR40" s="89">
        <f>AO40-AP40</f>
        <v>-95.054752933500026</v>
      </c>
      <c r="AS40" s="90">
        <f t="shared" si="7"/>
        <v>-95.054752933500026</v>
      </c>
      <c r="AT40" s="88">
        <f>'[1]грудень 2016'!AT41+'[1]січень-лист 2016'!AT41</f>
        <v>33.191151551600001</v>
      </c>
      <c r="AU40" s="89">
        <f>'[1]грудень 2016'!AU41+'[1]січень-лист 2016'!AU41</f>
        <v>147.47999999999999</v>
      </c>
      <c r="AV40" s="89"/>
      <c r="AW40" s="89">
        <f>AT40-AU40</f>
        <v>-114.28884844839999</v>
      </c>
      <c r="AX40" s="91">
        <f t="shared" si="8"/>
        <v>-114.28884844839999</v>
      </c>
      <c r="AY40" s="88">
        <f>'[1]грудень 2016'!AY41+'[1]січень-лист 2016'!AY41</f>
        <v>1304.6463131265</v>
      </c>
      <c r="AZ40" s="89">
        <f>'[1]грудень 2016'!AZ41+'[1]січень-лист 2016'!AZ41</f>
        <v>664.18</v>
      </c>
      <c r="BA40" s="89">
        <f t="shared" si="25"/>
        <v>640.46631312650004</v>
      </c>
      <c r="BB40" s="89"/>
      <c r="BC40" s="90">
        <f t="shared" si="9"/>
        <v>640.46631312650004</v>
      </c>
      <c r="BD40" s="88">
        <f>'[1]грудень 2016'!BD41+'[1]січень-лист 2016'!BD41</f>
        <v>3460.5886478202005</v>
      </c>
      <c r="BE40" s="89">
        <f>'[1]грудень 2016'!BE41+'[1]січень-лист 2016'!BE41</f>
        <v>3086.34</v>
      </c>
      <c r="BF40" s="89">
        <f t="shared" si="32"/>
        <v>374.2486478202004</v>
      </c>
      <c r="BG40" s="89"/>
      <c r="BH40" s="90">
        <f t="shared" si="10"/>
        <v>374.2486478202004</v>
      </c>
      <c r="BI40" s="88">
        <f>'[1]грудень 2016'!BI41+'[1]січень-лист 2016'!BI41</f>
        <v>15320.335970633598</v>
      </c>
      <c r="BJ40" s="89">
        <f>'[1]грудень 2016'!BJ41+'[1]січень-лист 2016'!BJ41</f>
        <v>206.28000000000003</v>
      </c>
      <c r="BK40" s="89">
        <f t="shared" si="28"/>
        <v>15114.055970633597</v>
      </c>
      <c r="BL40" s="89"/>
      <c r="BM40" s="90">
        <f t="shared" si="11"/>
        <v>15114.055970633597</v>
      </c>
      <c r="BN40" s="88">
        <f>'[1]грудень 2016'!BN41+'[1]січень-лист 2016'!BN41</f>
        <v>2921.3269753531999</v>
      </c>
      <c r="BO40" s="89">
        <f>'[1]грудень 2016'!BO41+'[1]січень-лист 2016'!BO41</f>
        <v>2204.2434482750186</v>
      </c>
      <c r="BP40" s="89">
        <f>BN40-BO40</f>
        <v>717.08352707818131</v>
      </c>
      <c r="BQ40" s="89"/>
      <c r="BR40" s="91">
        <f t="shared" si="12"/>
        <v>717.08352707818131</v>
      </c>
      <c r="BS40" s="88"/>
      <c r="BT40" s="89"/>
      <c r="BU40" s="89"/>
      <c r="BV40" s="89"/>
      <c r="BW40" s="90">
        <f t="shared" si="13"/>
        <v>0</v>
      </c>
      <c r="BX40" s="88">
        <f>'[1]грудень 2016'!BX41+'[1]січень-лист 2016'!BX41</f>
        <v>2556.1637147264</v>
      </c>
      <c r="BY40" s="89">
        <f>'[1]грудень 2016'!BY41+'[1]січень-лист 2016'!BY41</f>
        <v>2210.9100000000003</v>
      </c>
      <c r="BZ40" s="89">
        <f t="shared" si="35"/>
        <v>345.25371472639972</v>
      </c>
      <c r="CA40" s="90"/>
      <c r="CB40" s="92">
        <f t="shared" si="14"/>
        <v>345.25371472639972</v>
      </c>
      <c r="CC40" s="88"/>
      <c r="CD40" s="89"/>
      <c r="CE40" s="89"/>
      <c r="CF40" s="89"/>
      <c r="CG40" s="90">
        <f t="shared" si="15"/>
        <v>0</v>
      </c>
      <c r="CH40" s="93">
        <f t="shared" si="26"/>
        <v>67029.889950215787</v>
      </c>
      <c r="CI40" s="94">
        <f t="shared" si="26"/>
        <v>55528.682226340381</v>
      </c>
      <c r="CJ40" s="94">
        <f t="shared" si="31"/>
        <v>11501.207723875406</v>
      </c>
      <c r="CK40" s="94"/>
      <c r="CL40" s="143">
        <f t="shared" si="16"/>
        <v>11501.207723875406</v>
      </c>
      <c r="CM40" s="145">
        <f t="shared" si="27"/>
        <v>0.82841672972434321</v>
      </c>
      <c r="CN40" s="149">
        <v>8636.2999999999993</v>
      </c>
      <c r="CO40" s="146">
        <v>7173.08</v>
      </c>
      <c r="CP40" s="165">
        <f t="shared" si="33"/>
        <v>1463.2199999999993</v>
      </c>
    </row>
    <row r="41" spans="1:94" ht="15.75">
      <c r="A41" s="137" t="s">
        <v>89</v>
      </c>
      <c r="B41" s="84">
        <v>9</v>
      </c>
      <c r="C41" s="85">
        <v>5</v>
      </c>
      <c r="D41" s="86">
        <v>9465.77</v>
      </c>
      <c r="E41" s="87"/>
      <c r="F41" s="88">
        <f>'[1]грудень 2016'!F42+'[1]січень-лист 2016'!F42</f>
        <v>29634.339707246098</v>
      </c>
      <c r="G41" s="89">
        <f>'[1]грудень 2016'!G42+'[1]січень-лист 2016'!G42</f>
        <v>34856.258495648937</v>
      </c>
      <c r="H41" s="89"/>
      <c r="I41" s="89">
        <f t="shared" si="17"/>
        <v>-5221.9187884028397</v>
      </c>
      <c r="J41" s="90">
        <f t="shared" si="18"/>
        <v>-5221.9187884028397</v>
      </c>
      <c r="K41" s="88">
        <f>'[1]грудень 2016'!K42+'[1]січень-лист 2016'!K42</f>
        <v>36418.256820865499</v>
      </c>
      <c r="L41" s="89">
        <f>'[1]грудень 2016'!L42+'[1]січень-лист 2016'!L42</f>
        <v>41120.47</v>
      </c>
      <c r="M41" s="89"/>
      <c r="N41" s="89">
        <f t="shared" si="34"/>
        <v>-4702.2131791345018</v>
      </c>
      <c r="O41" s="90">
        <f t="shared" si="1"/>
        <v>-4702.2131791345018</v>
      </c>
      <c r="P41" s="88">
        <f>'[1]грудень 2016'!P42+'[1]січень-лист 2016'!P42</f>
        <v>22283.777017089997</v>
      </c>
      <c r="Q41" s="89">
        <f>'[1]грудень 2016'!Q42+'[1]січень-лист 2016'!Q42</f>
        <v>19837.789999999997</v>
      </c>
      <c r="R41" s="89">
        <f t="shared" si="19"/>
        <v>2445.9870170899994</v>
      </c>
      <c r="S41" s="89"/>
      <c r="T41" s="90">
        <f t="shared" si="2"/>
        <v>2445.9870170899994</v>
      </c>
      <c r="U41" s="88">
        <f>'[1]грудень 2016'!U42+'[1]січень-лист 2016'!U42</f>
        <v>1570.0704999278998</v>
      </c>
      <c r="V41" s="89">
        <f>'[1]грудень 2016'!V42+'[1]січень-лист 2016'!V42</f>
        <v>998.07600000000002</v>
      </c>
      <c r="W41" s="89">
        <f t="shared" si="20"/>
        <v>571.99449992789982</v>
      </c>
      <c r="X41" s="89"/>
      <c r="Y41" s="90">
        <f t="shared" si="3"/>
        <v>571.99449992789982</v>
      </c>
      <c r="Z41" s="88">
        <f>'[1]грудень 2016'!Z42+'[1]січень-лист 2016'!Z42</f>
        <v>33436.913101531405</v>
      </c>
      <c r="AA41" s="89">
        <f>'[1]грудень 2016'!AA42+'[1]січень-лист 2016'!AA42</f>
        <v>39490.379999999997</v>
      </c>
      <c r="AB41" s="89"/>
      <c r="AC41" s="89">
        <f t="shared" si="21"/>
        <v>-6053.4668984685923</v>
      </c>
      <c r="AD41" s="90">
        <f t="shared" si="4"/>
        <v>-6053.4668984685923</v>
      </c>
      <c r="AE41" s="88">
        <f>'[1]грудень 2016'!AE42+'[1]січень-лист 2016'!AE42</f>
        <v>331.31848571199998</v>
      </c>
      <c r="AF41" s="89">
        <f>'[1]грудень 2016'!AF42+'[1]січень-лист 2016'!AF42</f>
        <v>306.87</v>
      </c>
      <c r="AG41" s="89">
        <f>AE41-AF41</f>
        <v>24.448485711999979</v>
      </c>
      <c r="AH41" s="89"/>
      <c r="AI41" s="90">
        <f t="shared" si="5"/>
        <v>24.448485711999979</v>
      </c>
      <c r="AJ41" s="88">
        <f>'[1]грудень 2016'!AJ42+'[1]січень-лист 2016'!AJ42</f>
        <v>54567.414670537401</v>
      </c>
      <c r="AK41" s="89">
        <f>'[1]грудень 2016'!AK42+'[1]січень-лист 2016'!AK42</f>
        <v>51262.93</v>
      </c>
      <c r="AL41" s="89">
        <f t="shared" si="22"/>
        <v>3304.4846705374002</v>
      </c>
      <c r="AM41" s="89"/>
      <c r="AN41" s="90">
        <f t="shared" si="6"/>
        <v>3304.4846705374002</v>
      </c>
      <c r="AO41" s="88">
        <f>'[1]грудень 2016'!AO42+'[1]січень-лист 2016'!AO42</f>
        <v>1987.8437070284001</v>
      </c>
      <c r="AP41" s="89">
        <f>'[1]грудень 2016'!AP42+'[1]січень-лист 2016'!AP42</f>
        <v>1786.58</v>
      </c>
      <c r="AQ41" s="89">
        <f t="shared" si="23"/>
        <v>201.26370702840018</v>
      </c>
      <c r="AR41" s="89"/>
      <c r="AS41" s="90">
        <f t="shared" si="7"/>
        <v>201.26370702840018</v>
      </c>
      <c r="AT41" s="88">
        <f>'[1]грудень 2016'!AT42+'[1]січень-лист 2016'!AT42</f>
        <v>56.803279742000001</v>
      </c>
      <c r="AU41" s="89">
        <f>'[1]грудень 2016'!AU42+'[1]січень-лист 2016'!AU42</f>
        <v>145.46</v>
      </c>
      <c r="AV41" s="89"/>
      <c r="AW41" s="89">
        <f>AT41-AU41</f>
        <v>-88.656720258000007</v>
      </c>
      <c r="AX41" s="91">
        <f t="shared" si="8"/>
        <v>-88.656720258000007</v>
      </c>
      <c r="AY41" s="88">
        <f>'[1]грудень 2016'!AY42+'[1]січень-лист 2016'!AY42</f>
        <v>4216.7426556481996</v>
      </c>
      <c r="AZ41" s="89">
        <f>'[1]грудень 2016'!AZ42+'[1]січень-лист 2016'!AZ42</f>
        <v>2322.4299999999998</v>
      </c>
      <c r="BA41" s="89">
        <f t="shared" si="25"/>
        <v>1894.3126556481998</v>
      </c>
      <c r="BB41" s="89"/>
      <c r="BC41" s="90">
        <f t="shared" si="9"/>
        <v>1894.3126556481998</v>
      </c>
      <c r="BD41" s="88">
        <f>'[1]грудень 2016'!BD42+'[1]січень-лист 2016'!BD42</f>
        <v>10447.776946217999</v>
      </c>
      <c r="BE41" s="89">
        <f>'[1]грудень 2016'!BE42+'[1]січень-лист 2016'!BE42</f>
        <v>7578.7200000000012</v>
      </c>
      <c r="BF41" s="89">
        <f t="shared" si="32"/>
        <v>2869.0569462179974</v>
      </c>
      <c r="BG41" s="89"/>
      <c r="BH41" s="90">
        <f t="shared" si="10"/>
        <v>2869.0569462179974</v>
      </c>
      <c r="BI41" s="88">
        <f>'[1]грудень 2016'!BI42+'[1]січень-лист 2016'!BI42</f>
        <v>38109.237663179199</v>
      </c>
      <c r="BJ41" s="89">
        <f>'[1]грудень 2016'!BJ42+'[1]січень-лист 2016'!BJ42</f>
        <v>28846.640000000003</v>
      </c>
      <c r="BK41" s="89">
        <f t="shared" si="28"/>
        <v>9262.5976631791964</v>
      </c>
      <c r="BL41" s="89"/>
      <c r="BM41" s="90">
        <f t="shared" si="11"/>
        <v>9262.5976631791964</v>
      </c>
      <c r="BN41" s="88">
        <f>'[1]грудень 2016'!BN42+'[1]січень-лист 2016'!BN42</f>
        <v>4146.0086146583999</v>
      </c>
      <c r="BO41" s="89">
        <f>'[1]грудень 2016'!BO42+'[1]січень-лист 2016'!BO42</f>
        <v>5187.0120689631467</v>
      </c>
      <c r="BP41" s="89"/>
      <c r="BQ41" s="89">
        <f t="shared" si="29"/>
        <v>-1041.0034543047468</v>
      </c>
      <c r="BR41" s="91">
        <f t="shared" si="12"/>
        <v>-1041.0034543047468</v>
      </c>
      <c r="BS41" s="88"/>
      <c r="BT41" s="89"/>
      <c r="BU41" s="89"/>
      <c r="BV41" s="89"/>
      <c r="BW41" s="90">
        <f t="shared" si="13"/>
        <v>0</v>
      </c>
      <c r="BX41" s="88">
        <f>'[1]грудень 2016'!BX42+'[1]січень-лист 2016'!BX42</f>
        <v>6985.7441642948006</v>
      </c>
      <c r="BY41" s="89">
        <f>'[1]грудень 2016'!BY42+'[1]січень-лист 2016'!BY42</f>
        <v>6727.4299999999994</v>
      </c>
      <c r="BZ41" s="89">
        <f t="shared" si="35"/>
        <v>258.31416429480123</v>
      </c>
      <c r="CA41" s="90"/>
      <c r="CB41" s="92">
        <f t="shared" si="14"/>
        <v>258.31416429480123</v>
      </c>
      <c r="CC41" s="88">
        <f>'[1]грудень 2016'!CC42+'[1]січень-лист 2016'!CC42</f>
        <v>9026.9228489235993</v>
      </c>
      <c r="CD41" s="89">
        <f>'[1]грудень 2016'!CD42+'[1]січень-лист 2016'!CD42</f>
        <v>9244.4299999999985</v>
      </c>
      <c r="CE41" s="89"/>
      <c r="CF41" s="89">
        <f>CC41-CD41</f>
        <v>-217.50715107639917</v>
      </c>
      <c r="CG41" s="90">
        <f t="shared" si="15"/>
        <v>-217.50715107639917</v>
      </c>
      <c r="CH41" s="93">
        <f t="shared" si="26"/>
        <v>253219.17018260289</v>
      </c>
      <c r="CI41" s="94">
        <f t="shared" si="26"/>
        <v>249711.47656461204</v>
      </c>
      <c r="CJ41" s="94">
        <f t="shared" si="31"/>
        <v>3507.6936179908516</v>
      </c>
      <c r="CK41" s="94"/>
      <c r="CL41" s="143">
        <f t="shared" si="16"/>
        <v>3507.6936179908516</v>
      </c>
      <c r="CM41" s="145">
        <f t="shared" si="27"/>
        <v>0.98614759847976219</v>
      </c>
      <c r="CN41" s="149">
        <v>17657.23</v>
      </c>
      <c r="CO41" s="146">
        <v>26141.55</v>
      </c>
      <c r="CP41" s="164">
        <v>0</v>
      </c>
    </row>
    <row r="42" spans="1:94" ht="15.75">
      <c r="A42" s="137" t="s">
        <v>90</v>
      </c>
      <c r="B42" s="84">
        <v>5</v>
      </c>
      <c r="C42" s="85">
        <v>4</v>
      </c>
      <c r="D42" s="86">
        <v>2744.3</v>
      </c>
      <c r="E42" s="87"/>
      <c r="F42" s="88">
        <f>'[1]грудень 2016'!F43+'[1]січень-лист 2016'!F43</f>
        <v>6099.2820144338002</v>
      </c>
      <c r="G42" s="89">
        <f>'[1]грудень 2016'!G43+'[1]січень-лист 2016'!G43</f>
        <v>6648.7510901842743</v>
      </c>
      <c r="H42" s="89"/>
      <c r="I42" s="89">
        <f t="shared" si="17"/>
        <v>-549.46907575047408</v>
      </c>
      <c r="J42" s="90">
        <f t="shared" si="18"/>
        <v>-549.46907575047408</v>
      </c>
      <c r="K42" s="88">
        <f>'[1]грудень 2016'!K43+'[1]січень-лист 2016'!K43</f>
        <v>10054.748369429301</v>
      </c>
      <c r="L42" s="89">
        <f>'[1]грудень 2016'!L43+'[1]січень-лист 2016'!L43</f>
        <v>19444.832000000002</v>
      </c>
      <c r="M42" s="89"/>
      <c r="N42" s="89">
        <f t="shared" si="34"/>
        <v>-9390.0836305707016</v>
      </c>
      <c r="O42" s="90">
        <f t="shared" si="1"/>
        <v>-9390.0836305707016</v>
      </c>
      <c r="P42" s="88">
        <f>'[1]грудень 2016'!P43+'[1]січень-лист 2016'!P43</f>
        <v>6729.3758259445003</v>
      </c>
      <c r="Q42" s="89">
        <f>'[1]грудень 2016'!Q43+'[1]січень-лист 2016'!Q43</f>
        <v>6455.61</v>
      </c>
      <c r="R42" s="89">
        <f t="shared" si="19"/>
        <v>273.76582594450065</v>
      </c>
      <c r="S42" s="89"/>
      <c r="T42" s="90">
        <f t="shared" si="2"/>
        <v>273.76582594450065</v>
      </c>
      <c r="U42" s="88">
        <f>'[1]грудень 2016'!U43+'[1]січень-лист 2016'!U43</f>
        <v>508.97184295450006</v>
      </c>
      <c r="V42" s="89">
        <f>'[1]грудень 2016'!V43+'[1]січень-лист 2016'!V43</f>
        <v>420.62399999999997</v>
      </c>
      <c r="W42" s="89">
        <f t="shared" si="20"/>
        <v>88.347842954500095</v>
      </c>
      <c r="X42" s="89"/>
      <c r="Y42" s="90">
        <f t="shared" si="3"/>
        <v>88.347842954500095</v>
      </c>
      <c r="Z42" s="88"/>
      <c r="AA42" s="89"/>
      <c r="AB42" s="89"/>
      <c r="AC42" s="89"/>
      <c r="AD42" s="90">
        <f t="shared" si="4"/>
        <v>0</v>
      </c>
      <c r="AE42" s="88"/>
      <c r="AF42" s="89"/>
      <c r="AG42" s="89"/>
      <c r="AH42" s="89"/>
      <c r="AI42" s="90">
        <f t="shared" si="5"/>
        <v>0</v>
      </c>
      <c r="AJ42" s="88">
        <f>'[1]грудень 2016'!AJ43+'[1]січень-лист 2016'!AJ43</f>
        <v>16434.335234668099</v>
      </c>
      <c r="AK42" s="89">
        <f>'[1]грудень 2016'!AK43+'[1]січень-лист 2016'!AK43</f>
        <v>16018.049999999996</v>
      </c>
      <c r="AL42" s="89">
        <f t="shared" si="22"/>
        <v>416.28523466810293</v>
      </c>
      <c r="AM42" s="89"/>
      <c r="AN42" s="90">
        <f t="shared" si="6"/>
        <v>416.28523466810293</v>
      </c>
      <c r="AO42" s="88">
        <f>'[1]грудень 2016'!AO43+'[1]січень-лист 2016'!AO43</f>
        <v>828.78213923909993</v>
      </c>
      <c r="AP42" s="89">
        <f>'[1]грудень 2016'!AP43+'[1]січень-лист 2016'!AP43</f>
        <v>928.79</v>
      </c>
      <c r="AQ42" s="89"/>
      <c r="AR42" s="89">
        <f>AO42-AP42</f>
        <v>-100.00786076090003</v>
      </c>
      <c r="AS42" s="90">
        <f t="shared" si="7"/>
        <v>-100.00786076090003</v>
      </c>
      <c r="AT42" s="88">
        <f>'[1]грудень 2016'!AT43+'[1]січень-лист 2016'!AT43</f>
        <v>32.934253500000004</v>
      </c>
      <c r="AU42" s="89">
        <f>'[1]грудень 2016'!AU43+'[1]січень-лист 2016'!AU43</f>
        <v>145.46</v>
      </c>
      <c r="AV42" s="89"/>
      <c r="AW42" s="89">
        <f>AT42-AU42</f>
        <v>-112.5257465</v>
      </c>
      <c r="AX42" s="91">
        <f t="shared" si="8"/>
        <v>-112.5257465</v>
      </c>
      <c r="AY42" s="88">
        <f>'[1]грудень 2016'!AY43+'[1]січень-лист 2016'!AY43</f>
        <v>1312.1321416453998</v>
      </c>
      <c r="AZ42" s="89">
        <f>'[1]грудень 2016'!AZ43+'[1]січень-лист 2016'!AZ43</f>
        <v>1050.6599999999999</v>
      </c>
      <c r="BA42" s="89">
        <f t="shared" si="25"/>
        <v>261.47214164539992</v>
      </c>
      <c r="BB42" s="89"/>
      <c r="BC42" s="90">
        <f t="shared" si="9"/>
        <v>261.47214164539992</v>
      </c>
      <c r="BD42" s="88">
        <f>'[1]грудень 2016'!BD43+'[1]січень-лист 2016'!BD43</f>
        <v>3452.3127685404002</v>
      </c>
      <c r="BE42" s="89">
        <f>'[1]грудень 2016'!BE43+'[1]січень-лист 2016'!BE43</f>
        <v>4695.2599999999993</v>
      </c>
      <c r="BF42" s="89"/>
      <c r="BG42" s="89">
        <f>BD42-BE42</f>
        <v>-1242.9472314595992</v>
      </c>
      <c r="BH42" s="90">
        <f t="shared" si="10"/>
        <v>-1242.9472314595992</v>
      </c>
      <c r="BI42" s="88">
        <f>'[1]грудень 2016'!BI43+'[1]січень-лист 2016'!BI43</f>
        <v>16548.076380250001</v>
      </c>
      <c r="BJ42" s="89">
        <f>'[1]грудень 2016'!BJ43+'[1]січень-лист 2016'!BJ43</f>
        <v>2903.13</v>
      </c>
      <c r="BK42" s="89">
        <f t="shared" si="28"/>
        <v>13644.946380249999</v>
      </c>
      <c r="BL42" s="89"/>
      <c r="BM42" s="90">
        <f t="shared" si="11"/>
        <v>13644.946380249999</v>
      </c>
      <c r="BN42" s="88">
        <f>'[1]грудень 2016'!BN43+'[1]січень-лист 2016'!BN43</f>
        <v>1761.83725521</v>
      </c>
      <c r="BO42" s="89">
        <f>'[1]грудень 2016'!BO43+'[1]січень-лист 2016'!BO43</f>
        <v>1997.9531034474785</v>
      </c>
      <c r="BP42" s="89"/>
      <c r="BQ42" s="89">
        <f t="shared" si="29"/>
        <v>-236.11584823747853</v>
      </c>
      <c r="BR42" s="91">
        <f t="shared" si="12"/>
        <v>-236.11584823747853</v>
      </c>
      <c r="BS42" s="88"/>
      <c r="BT42" s="89"/>
      <c r="BU42" s="89"/>
      <c r="BV42" s="89"/>
      <c r="BW42" s="90">
        <f t="shared" si="13"/>
        <v>0</v>
      </c>
      <c r="BX42" s="88">
        <f>'[1]грудень 2016'!BX43+'[1]січень-лист 2016'!BX43</f>
        <v>2552.20139238</v>
      </c>
      <c r="BY42" s="89">
        <f>'[1]грудень 2016'!BY43+'[1]січень-лист 2016'!BY43</f>
        <v>2797.5</v>
      </c>
      <c r="BZ42" s="89"/>
      <c r="CA42" s="90">
        <f t="shared" si="30"/>
        <v>-245.29860761999998</v>
      </c>
      <c r="CB42" s="92">
        <f t="shared" si="14"/>
        <v>-245.29860761999998</v>
      </c>
      <c r="CC42" s="88"/>
      <c r="CD42" s="89"/>
      <c r="CE42" s="89"/>
      <c r="CF42" s="89"/>
      <c r="CG42" s="90">
        <f t="shared" si="15"/>
        <v>0</v>
      </c>
      <c r="CH42" s="93">
        <f t="shared" si="26"/>
        <v>66314.989618195104</v>
      </c>
      <c r="CI42" s="94">
        <f t="shared" si="26"/>
        <v>63506.620193631752</v>
      </c>
      <c r="CJ42" s="94">
        <f t="shared" si="31"/>
        <v>2808.3694245633524</v>
      </c>
      <c r="CK42" s="94"/>
      <c r="CL42" s="143">
        <f t="shared" si="16"/>
        <v>2808.3694245633524</v>
      </c>
      <c r="CM42" s="145">
        <f t="shared" si="27"/>
        <v>0.95765106138548184</v>
      </c>
      <c r="CN42" s="149">
        <v>3842.92</v>
      </c>
      <c r="CO42" s="146">
        <v>7202.1</v>
      </c>
      <c r="CP42" s="164">
        <v>0</v>
      </c>
    </row>
    <row r="43" spans="1:94" ht="15.75">
      <c r="A43" s="137" t="s">
        <v>91</v>
      </c>
      <c r="B43" s="84">
        <v>9</v>
      </c>
      <c r="C43" s="85">
        <v>4</v>
      </c>
      <c r="D43" s="86">
        <v>7759.3</v>
      </c>
      <c r="E43" s="87"/>
      <c r="F43" s="88">
        <f>'[1]грудень 2016'!F44+'[1]січень-лист 2016'!F44</f>
        <v>25119.440327357901</v>
      </c>
      <c r="G43" s="89">
        <f>'[1]грудень 2016'!G44+'[1]січень-лист 2016'!G44</f>
        <v>18049.781999999999</v>
      </c>
      <c r="H43" s="89">
        <f>F43-G43</f>
        <v>7069.6583273579017</v>
      </c>
      <c r="I43" s="89"/>
      <c r="J43" s="90">
        <f t="shared" si="18"/>
        <v>7069.6583273579017</v>
      </c>
      <c r="K43" s="88">
        <f>'[1]грудень 2016'!K44+'[1]січень-лист 2016'!K44</f>
        <v>26908.351132747699</v>
      </c>
      <c r="L43" s="89">
        <f>'[1]грудень 2016'!L44+'[1]січень-лист 2016'!L44</f>
        <v>19123.092000000001</v>
      </c>
      <c r="M43" s="89">
        <f>K43-L43</f>
        <v>7785.2591327476985</v>
      </c>
      <c r="N43" s="89"/>
      <c r="O43" s="90">
        <f t="shared" si="1"/>
        <v>7785.2591327476985</v>
      </c>
      <c r="P43" s="88">
        <f>'[1]грудень 2016'!P44+'[1]січень-лист 2016'!P44</f>
        <v>15537.0254352107</v>
      </c>
      <c r="Q43" s="89">
        <f>'[1]грудень 2016'!Q44+'[1]січень-лист 2016'!Q44</f>
        <v>13494.93</v>
      </c>
      <c r="R43" s="89">
        <f t="shared" si="19"/>
        <v>2042.0954352107001</v>
      </c>
      <c r="S43" s="89"/>
      <c r="T43" s="90">
        <f t="shared" si="2"/>
        <v>2042.0954352107001</v>
      </c>
      <c r="U43" s="88">
        <f>'[1]грудень 2016'!U44+'[1]січень-лист 2016'!U44</f>
        <v>1366.0907234242</v>
      </c>
      <c r="V43" s="89">
        <f>'[1]грудень 2016'!V44+'[1]січень-лист 2016'!V44</f>
        <v>985.31400000000008</v>
      </c>
      <c r="W43" s="89">
        <f t="shared" si="20"/>
        <v>380.77672342419987</v>
      </c>
      <c r="X43" s="89"/>
      <c r="Y43" s="90">
        <f t="shared" si="3"/>
        <v>380.77672342419987</v>
      </c>
      <c r="Z43" s="88">
        <f>'[1]грудень 2016'!Z44+'[1]січень-лист 2016'!Z44</f>
        <v>28643.604952621401</v>
      </c>
      <c r="AA43" s="89">
        <f>'[1]грудень 2016'!AA44+'[1]січень-лист 2016'!AA44</f>
        <v>33126.750000000007</v>
      </c>
      <c r="AB43" s="89"/>
      <c r="AC43" s="89">
        <f t="shared" si="21"/>
        <v>-4483.1450473786063</v>
      </c>
      <c r="AD43" s="90">
        <f t="shared" si="4"/>
        <v>-4483.1450473786063</v>
      </c>
      <c r="AE43" s="88"/>
      <c r="AF43" s="89"/>
      <c r="AG43" s="89"/>
      <c r="AH43" s="89"/>
      <c r="AI43" s="90">
        <f t="shared" si="5"/>
        <v>0</v>
      </c>
      <c r="AJ43" s="88">
        <f>'[1]грудень 2016'!AJ44+'[1]січень-лист 2016'!AJ44</f>
        <v>44238.576664908607</v>
      </c>
      <c r="AK43" s="89">
        <f>'[1]грудень 2016'!AK44+'[1]січень-лист 2016'!AK44</f>
        <v>45246.18</v>
      </c>
      <c r="AL43" s="89"/>
      <c r="AM43" s="89">
        <f>AJ43-AK43</f>
        <v>-1007.6033350913931</v>
      </c>
      <c r="AN43" s="90">
        <f t="shared" si="6"/>
        <v>-1007.6033350913931</v>
      </c>
      <c r="AO43" s="88">
        <f>'[1]грудень 2016'!AO44+'[1]січень-лист 2016'!AO44</f>
        <v>1814.0745623055002</v>
      </c>
      <c r="AP43" s="89">
        <f>'[1]грудень 2016'!AP44+'[1]січень-лист 2016'!AP44</f>
        <v>1993.6599999999999</v>
      </c>
      <c r="AQ43" s="89"/>
      <c r="AR43" s="89">
        <f>AO43-AP43</f>
        <v>-179.58543769449966</v>
      </c>
      <c r="AS43" s="90">
        <f t="shared" si="7"/>
        <v>-179.58543769449966</v>
      </c>
      <c r="AT43" s="88">
        <f>'[1]грудень 2016'!AT44+'[1]січень-лист 2016'!AT44</f>
        <v>46.089921712699997</v>
      </c>
      <c r="AU43" s="89"/>
      <c r="AV43" s="89">
        <f t="shared" si="24"/>
        <v>46.089921712699997</v>
      </c>
      <c r="AW43" s="89"/>
      <c r="AX43" s="91">
        <f t="shared" si="8"/>
        <v>46.089921712699997</v>
      </c>
      <c r="AY43" s="88">
        <f>'[1]грудень 2016'!AY44+'[1]січень-лист 2016'!AY44</f>
        <v>3468.2933674904998</v>
      </c>
      <c r="AZ43" s="89">
        <f>'[1]грудень 2016'!AZ44+'[1]січень-лист 2016'!AZ44</f>
        <v>2536.4100000000003</v>
      </c>
      <c r="BA43" s="89">
        <f t="shared" si="25"/>
        <v>931.8833674904995</v>
      </c>
      <c r="BB43" s="89"/>
      <c r="BC43" s="90">
        <f t="shared" si="9"/>
        <v>931.8833674904995</v>
      </c>
      <c r="BD43" s="88">
        <f>'[1]грудень 2016'!BD44+'[1]січень-лист 2016'!BD44</f>
        <v>7966.0190731904004</v>
      </c>
      <c r="BE43" s="89">
        <f>'[1]грудень 2016'!BE44+'[1]січень-лист 2016'!BE44</f>
        <v>5458.7100000000009</v>
      </c>
      <c r="BF43" s="89">
        <f t="shared" si="32"/>
        <v>2507.3090731903994</v>
      </c>
      <c r="BG43" s="89"/>
      <c r="BH43" s="90">
        <f t="shared" si="10"/>
        <v>2507.3090731903994</v>
      </c>
      <c r="BI43" s="88">
        <f>'[1]грудень 2016'!BI44+'[1]січень-лист 2016'!BI44</f>
        <v>33923.610875807201</v>
      </c>
      <c r="BJ43" s="89">
        <f>'[1]грудень 2016'!BJ44+'[1]січень-лист 2016'!BJ44</f>
        <v>21897.64</v>
      </c>
      <c r="BK43" s="89">
        <f t="shared" si="28"/>
        <v>12025.970875807201</v>
      </c>
      <c r="BL43" s="89"/>
      <c r="BM43" s="90">
        <f t="shared" si="11"/>
        <v>12025.970875807201</v>
      </c>
      <c r="BN43" s="88">
        <f>'[1]грудень 2016'!BN44+'[1]січень-лист 2016'!BN44</f>
        <v>2417.3316513760001</v>
      </c>
      <c r="BO43" s="89">
        <f>'[1]грудень 2016'!BO44+'[1]січень-лист 2016'!BO44</f>
        <v>3296.6955172404332</v>
      </c>
      <c r="BP43" s="89"/>
      <c r="BQ43" s="89">
        <f t="shared" si="29"/>
        <v>-879.36386586443314</v>
      </c>
      <c r="BR43" s="91">
        <f t="shared" si="12"/>
        <v>-879.36386586443314</v>
      </c>
      <c r="BS43" s="88">
        <f>'[1]грудень 2016'!BS44+'[1]січень-лист 2016'!BS44</f>
        <v>2.4592737798000002</v>
      </c>
      <c r="BT43" s="89"/>
      <c r="BU43" s="89">
        <f>BS43-BT43</f>
        <v>2.4592737798000002</v>
      </c>
      <c r="BV43" s="89"/>
      <c r="BW43" s="90">
        <f t="shared" si="13"/>
        <v>2.4592737798000002</v>
      </c>
      <c r="BX43" s="88">
        <f>'[1]грудень 2016'!BX44+'[1]січень-лист 2016'!BX44</f>
        <v>5237.5524277599998</v>
      </c>
      <c r="BY43" s="89">
        <f>'[1]грудень 2016'!BY44+'[1]січень-лист 2016'!BY44</f>
        <v>5862.58</v>
      </c>
      <c r="BZ43" s="89"/>
      <c r="CA43" s="90">
        <f t="shared" si="30"/>
        <v>-625.02757224000015</v>
      </c>
      <c r="CB43" s="92">
        <f t="shared" si="14"/>
        <v>-625.02757224000015</v>
      </c>
      <c r="CC43" s="88">
        <f>'[1]грудень 2016'!CC44+'[1]січень-лист 2016'!CC44</f>
        <v>6998.2907754440002</v>
      </c>
      <c r="CD43" s="89">
        <f>'[1]грудень 2016'!CD44+'[1]січень-лист 2016'!CD44</f>
        <v>7165.08</v>
      </c>
      <c r="CE43" s="89"/>
      <c r="CF43" s="89">
        <f>CC43-CD43</f>
        <v>-166.78922455599968</v>
      </c>
      <c r="CG43" s="90">
        <f t="shared" si="15"/>
        <v>-166.78922455599968</v>
      </c>
      <c r="CH43" s="93">
        <f t="shared" si="26"/>
        <v>203686.81116513663</v>
      </c>
      <c r="CI43" s="94">
        <f t="shared" si="26"/>
        <v>178236.82351724041</v>
      </c>
      <c r="CJ43" s="94">
        <f t="shared" si="31"/>
        <v>25449.987647896225</v>
      </c>
      <c r="CK43" s="94"/>
      <c r="CL43" s="143">
        <f t="shared" si="16"/>
        <v>25449.987647896225</v>
      </c>
      <c r="CM43" s="145">
        <f t="shared" si="27"/>
        <v>0.87505333554825526</v>
      </c>
      <c r="CN43" s="149">
        <v>17214.57</v>
      </c>
      <c r="CO43" s="146">
        <v>20300.68</v>
      </c>
      <c r="CP43" s="164">
        <v>0</v>
      </c>
    </row>
    <row r="44" spans="1:94" ht="15.75">
      <c r="A44" s="137" t="s">
        <v>92</v>
      </c>
      <c r="B44" s="84">
        <v>5</v>
      </c>
      <c r="C44" s="85">
        <v>7</v>
      </c>
      <c r="D44" s="86">
        <v>4586.3799999999992</v>
      </c>
      <c r="E44" s="87"/>
      <c r="F44" s="88">
        <f>'[1]грудень 2016'!F45+'[1]січень-лист 2016'!F45</f>
        <v>8481.6104648504988</v>
      </c>
      <c r="G44" s="89">
        <f>'[1]грудень 2016'!G45+'[1]січень-лист 2016'!G45</f>
        <v>7478.6484147935726</v>
      </c>
      <c r="H44" s="89">
        <f>F44-G44</f>
        <v>1002.9620500569263</v>
      </c>
      <c r="I44" s="89"/>
      <c r="J44" s="90">
        <f t="shared" si="18"/>
        <v>1002.9620500569263</v>
      </c>
      <c r="K44" s="88">
        <f>'[1]грудень 2016'!K45+'[1]січень-лист 2016'!K45</f>
        <v>12730.627747739101</v>
      </c>
      <c r="L44" s="89">
        <f>'[1]грудень 2016'!L45+'[1]січень-лист 2016'!L45</f>
        <v>16033.789999999999</v>
      </c>
      <c r="M44" s="89"/>
      <c r="N44" s="89">
        <f t="shared" si="34"/>
        <v>-3303.1622522608977</v>
      </c>
      <c r="O44" s="90">
        <f t="shared" si="1"/>
        <v>-3303.1622522608977</v>
      </c>
      <c r="P44" s="88">
        <f>'[1]грудень 2016'!P45+'[1]січень-лист 2016'!P45</f>
        <v>11649.410753485798</v>
      </c>
      <c r="Q44" s="89">
        <f>'[1]грудень 2016'!Q45+'[1]січень-лист 2016'!Q45</f>
        <v>10430.620000000001</v>
      </c>
      <c r="R44" s="89">
        <f t="shared" si="19"/>
        <v>1218.7907534857968</v>
      </c>
      <c r="S44" s="89"/>
      <c r="T44" s="90">
        <f t="shared" si="2"/>
        <v>1218.7907534857968</v>
      </c>
      <c r="U44" s="88">
        <f>'[1]грудень 2016'!U45+'[1]січень-лист 2016'!U45</f>
        <v>966.60892338500003</v>
      </c>
      <c r="V44" s="89">
        <f>'[1]грудень 2016'!V45+'[1]січень-лист 2016'!V45</f>
        <v>835.58600000000001</v>
      </c>
      <c r="W44" s="89">
        <f t="shared" si="20"/>
        <v>131.02292338500001</v>
      </c>
      <c r="X44" s="89"/>
      <c r="Y44" s="90">
        <f t="shared" si="3"/>
        <v>131.02292338500001</v>
      </c>
      <c r="Z44" s="88"/>
      <c r="AA44" s="89"/>
      <c r="AB44" s="89"/>
      <c r="AC44" s="89"/>
      <c r="AD44" s="90">
        <f t="shared" si="4"/>
        <v>0</v>
      </c>
      <c r="AE44" s="88"/>
      <c r="AF44" s="89"/>
      <c r="AG44" s="89"/>
      <c r="AH44" s="89"/>
      <c r="AI44" s="90">
        <f t="shared" si="5"/>
        <v>0</v>
      </c>
      <c r="AJ44" s="88">
        <f>'[1]грудень 2016'!AJ45+'[1]січень-лист 2016'!AJ45</f>
        <v>26743.317618167301</v>
      </c>
      <c r="AK44" s="89">
        <f>'[1]грудень 2016'!AK45+'[1]січень-лист 2016'!AK45</f>
        <v>23404.430000000004</v>
      </c>
      <c r="AL44" s="89">
        <f t="shared" si="22"/>
        <v>3338.8876181672968</v>
      </c>
      <c r="AM44" s="89"/>
      <c r="AN44" s="90">
        <f t="shared" si="6"/>
        <v>3338.8876181672968</v>
      </c>
      <c r="AO44" s="88">
        <f>'[1]грудень 2016'!AO45+'[1]січень-лист 2016'!AO45</f>
        <v>1707.8866718243999</v>
      </c>
      <c r="AP44" s="89">
        <f>'[1]грудень 2016'!AP45+'[1]січень-лист 2016'!AP45</f>
        <v>1616.2099999999998</v>
      </c>
      <c r="AQ44" s="89">
        <f t="shared" si="23"/>
        <v>91.676671824400046</v>
      </c>
      <c r="AR44" s="89"/>
      <c r="AS44" s="90">
        <f t="shared" si="7"/>
        <v>91.676671824400046</v>
      </c>
      <c r="AT44" s="88">
        <f>'[1]грудень 2016'!AT45+'[1]січень-лист 2016'!AT45</f>
        <v>54.825258502399997</v>
      </c>
      <c r="AU44" s="89">
        <f>'[1]грудень 2016'!AU45+'[1]січень-лист 2016'!AU45</f>
        <v>242.45000000000002</v>
      </c>
      <c r="AV44" s="89"/>
      <c r="AW44" s="89">
        <f>AT44-AU44</f>
        <v>-187.62474149760001</v>
      </c>
      <c r="AX44" s="91">
        <f t="shared" si="8"/>
        <v>-187.62474149760001</v>
      </c>
      <c r="AY44" s="88">
        <f>'[1]грудень 2016'!AY45+'[1]січень-лист 2016'!AY45</f>
        <v>2094.6720927482002</v>
      </c>
      <c r="AZ44" s="89">
        <f>'[1]грудень 2016'!AZ45+'[1]січень-лист 2016'!AZ45</f>
        <v>1208.58</v>
      </c>
      <c r="BA44" s="89">
        <f t="shared" si="25"/>
        <v>886.09209274820023</v>
      </c>
      <c r="BB44" s="89"/>
      <c r="BC44" s="90">
        <f t="shared" si="9"/>
        <v>886.09209274820023</v>
      </c>
      <c r="BD44" s="88">
        <f>'[1]грудень 2016'!BD45+'[1]січень-лист 2016'!BD45</f>
        <v>7287.1636764058003</v>
      </c>
      <c r="BE44" s="89">
        <f>'[1]грудень 2016'!BE45+'[1]січень-лист 2016'!BE45</f>
        <v>11453.560000000001</v>
      </c>
      <c r="BF44" s="89"/>
      <c r="BG44" s="89">
        <f>BD44-BE44</f>
        <v>-4166.396323594201</v>
      </c>
      <c r="BH44" s="90">
        <f t="shared" si="10"/>
        <v>-4166.396323594201</v>
      </c>
      <c r="BI44" s="88">
        <f>'[1]грудень 2016'!BI45+'[1]січень-лист 2016'!BI45</f>
        <v>22996.0608786712</v>
      </c>
      <c r="BJ44" s="89">
        <f>'[1]грудень 2016'!BJ45+'[1]січень-лист 2016'!BJ45</f>
        <v>4970.3499999999995</v>
      </c>
      <c r="BK44" s="89">
        <f t="shared" si="28"/>
        <v>18025.710878671201</v>
      </c>
      <c r="BL44" s="89"/>
      <c r="BM44" s="90">
        <f t="shared" si="11"/>
        <v>18025.710878671201</v>
      </c>
      <c r="BN44" s="88">
        <f>'[1]грудень 2016'!BN45+'[1]січень-лист 2016'!BN45</f>
        <v>2850.5291133487999</v>
      </c>
      <c r="BO44" s="89">
        <f>'[1]грудень 2016'!BO45+'[1]січень-лист 2016'!BO45</f>
        <v>2105.302413792263</v>
      </c>
      <c r="BP44" s="89">
        <f>BN44-BO44</f>
        <v>745.22669955653691</v>
      </c>
      <c r="BQ44" s="89"/>
      <c r="BR44" s="91">
        <f t="shared" si="12"/>
        <v>745.22669955653691</v>
      </c>
      <c r="BS44" s="88"/>
      <c r="BT44" s="89"/>
      <c r="BU44" s="89"/>
      <c r="BV44" s="89"/>
      <c r="BW44" s="90">
        <f t="shared" si="13"/>
        <v>0</v>
      </c>
      <c r="BX44" s="88">
        <f>'[1]грудень 2016'!BX45+'[1]січень-лист 2016'!BX45</f>
        <v>3782.4172092568001</v>
      </c>
      <c r="BY44" s="89">
        <f>'[1]грудень 2016'!BY45+'[1]січень-лист 2016'!BY45</f>
        <v>6628.2699999999986</v>
      </c>
      <c r="BZ44" s="89"/>
      <c r="CA44" s="90">
        <f t="shared" si="30"/>
        <v>-2845.8527907431985</v>
      </c>
      <c r="CB44" s="92">
        <f t="shared" si="14"/>
        <v>-2845.8527907431985</v>
      </c>
      <c r="CC44" s="88"/>
      <c r="CD44" s="89"/>
      <c r="CE44" s="89"/>
      <c r="CF44" s="89"/>
      <c r="CG44" s="90">
        <f t="shared" si="15"/>
        <v>0</v>
      </c>
      <c r="CH44" s="93">
        <f t="shared" si="26"/>
        <v>101345.13040838532</v>
      </c>
      <c r="CI44" s="94">
        <f t="shared" si="26"/>
        <v>86407.796828585851</v>
      </c>
      <c r="CJ44" s="94">
        <f t="shared" si="31"/>
        <v>14937.333579799466</v>
      </c>
      <c r="CK44" s="94"/>
      <c r="CL44" s="143">
        <f t="shared" si="16"/>
        <v>14937.333579799466</v>
      </c>
      <c r="CM44" s="145">
        <f t="shared" si="27"/>
        <v>0.85260926184013719</v>
      </c>
      <c r="CN44" s="149">
        <v>13685.61</v>
      </c>
      <c r="CO44" s="146">
        <v>10495.91</v>
      </c>
      <c r="CP44" s="165">
        <f t="shared" si="33"/>
        <v>3189.7000000000007</v>
      </c>
    </row>
    <row r="45" spans="1:94" ht="15.75">
      <c r="A45" s="137" t="s">
        <v>93</v>
      </c>
      <c r="B45" s="84">
        <v>5</v>
      </c>
      <c r="C45" s="85">
        <v>6</v>
      </c>
      <c r="D45" s="86">
        <v>4733.6000000000004</v>
      </c>
      <c r="E45" s="87"/>
      <c r="F45" s="88">
        <f>'[1]грудень 2016'!F46+'[1]січень-лист 2016'!F46</f>
        <v>9623.6974861859981</v>
      </c>
      <c r="G45" s="89">
        <f>'[1]грудень 2016'!G46+'[1]січень-лист 2016'!G46</f>
        <v>9716.5000425815251</v>
      </c>
      <c r="H45" s="89"/>
      <c r="I45" s="89">
        <f t="shared" si="17"/>
        <v>-92.802556395527063</v>
      </c>
      <c r="J45" s="90">
        <f t="shared" si="18"/>
        <v>-92.802556395527063</v>
      </c>
      <c r="K45" s="88">
        <f>'[1]грудень 2016'!K46+'[1]січень-лист 2016'!K46</f>
        <v>14073.9151931214</v>
      </c>
      <c r="L45" s="89">
        <f>'[1]грудень 2016'!L46+'[1]січень-лист 2016'!L46</f>
        <v>20397.016</v>
      </c>
      <c r="M45" s="89"/>
      <c r="N45" s="89">
        <f t="shared" si="34"/>
        <v>-6323.1008068785995</v>
      </c>
      <c r="O45" s="90">
        <f t="shared" si="1"/>
        <v>-6323.1008068785995</v>
      </c>
      <c r="P45" s="88">
        <f>'[1]грудень 2016'!P46+'[1]січень-лист 2016'!P46</f>
        <v>11545.546271994503</v>
      </c>
      <c r="Q45" s="89">
        <f>'[1]грудень 2016'!Q46+'[1]січень-лист 2016'!Q46</f>
        <v>11139.859999999999</v>
      </c>
      <c r="R45" s="89">
        <f t="shared" si="19"/>
        <v>405.68627199450384</v>
      </c>
      <c r="S45" s="89"/>
      <c r="T45" s="90">
        <f t="shared" si="2"/>
        <v>405.68627199450384</v>
      </c>
      <c r="U45" s="88">
        <f>'[1]грудень 2016'!U46+'[1]січень-лист 2016'!U46</f>
        <v>877.91620090380002</v>
      </c>
      <c r="V45" s="89">
        <f>'[1]грудень 2016'!V46+'[1]січень-лист 2016'!V46</f>
        <v>666.77200000000005</v>
      </c>
      <c r="W45" s="89">
        <f t="shared" si="20"/>
        <v>211.14420090379997</v>
      </c>
      <c r="X45" s="89"/>
      <c r="Y45" s="90">
        <f t="shared" si="3"/>
        <v>211.14420090379997</v>
      </c>
      <c r="Z45" s="88"/>
      <c r="AA45" s="89"/>
      <c r="AB45" s="89"/>
      <c r="AC45" s="89"/>
      <c r="AD45" s="90">
        <f t="shared" si="4"/>
        <v>0</v>
      </c>
      <c r="AE45" s="88"/>
      <c r="AF45" s="89">
        <f>'[1]грудень 2016'!AF46+'[1]січень-лист 2016'!AF46</f>
        <v>404.96</v>
      </c>
      <c r="AG45" s="89"/>
      <c r="AH45" s="89">
        <f>AE45-AF45</f>
        <v>-404.96</v>
      </c>
      <c r="AI45" s="90">
        <f t="shared" si="5"/>
        <v>-404.96</v>
      </c>
      <c r="AJ45" s="88">
        <f>'[1]грудень 2016'!AJ46+'[1]січень-лист 2016'!AJ46</f>
        <v>27928.155070200602</v>
      </c>
      <c r="AK45" s="89">
        <f>'[1]грудень 2016'!AK46+'[1]січень-лист 2016'!AK46</f>
        <v>27373.7</v>
      </c>
      <c r="AL45" s="89">
        <f t="shared" si="22"/>
        <v>554.45507020060177</v>
      </c>
      <c r="AM45" s="89"/>
      <c r="AN45" s="90">
        <f t="shared" si="6"/>
        <v>554.45507020060177</v>
      </c>
      <c r="AO45" s="88">
        <f>'[1]грудень 2016'!AO46+'[1]січень-лист 2016'!AO46</f>
        <v>1491.4118539371</v>
      </c>
      <c r="AP45" s="89">
        <f>'[1]грудень 2016'!AP46+'[1]січень-лист 2016'!AP46</f>
        <v>1309.8999999999999</v>
      </c>
      <c r="AQ45" s="89">
        <f t="shared" si="23"/>
        <v>181.51185393710011</v>
      </c>
      <c r="AR45" s="89"/>
      <c r="AS45" s="90">
        <f t="shared" si="7"/>
        <v>181.51185393710011</v>
      </c>
      <c r="AT45" s="88">
        <f>'[1]грудень 2016'!AT46+'[1]січень-лист 2016'!AT46</f>
        <v>56.808572689199998</v>
      </c>
      <c r="AU45" s="89"/>
      <c r="AV45" s="89">
        <f t="shared" si="24"/>
        <v>56.808572689199998</v>
      </c>
      <c r="AW45" s="89"/>
      <c r="AX45" s="91">
        <f t="shared" si="8"/>
        <v>56.808572689199998</v>
      </c>
      <c r="AY45" s="88">
        <f>'[1]грудень 2016'!AY46+'[1]січень-лист 2016'!AY46</f>
        <v>2139.6063825240003</v>
      </c>
      <c r="AZ45" s="89">
        <f>'[1]грудень 2016'!AZ46+'[1]січень-лист 2016'!AZ46</f>
        <v>1233.5899999999999</v>
      </c>
      <c r="BA45" s="89">
        <f t="shared" si="25"/>
        <v>906.01638252400039</v>
      </c>
      <c r="BB45" s="89"/>
      <c r="BC45" s="90">
        <f t="shared" si="9"/>
        <v>906.01638252400039</v>
      </c>
      <c r="BD45" s="88">
        <f>'[1]грудень 2016'!BD46+'[1]січень-лист 2016'!BD46</f>
        <v>6733.0453267388002</v>
      </c>
      <c r="BE45" s="89">
        <f>'[1]грудень 2016'!BE46+'[1]січень-лист 2016'!BE46</f>
        <v>4810.16</v>
      </c>
      <c r="BF45" s="89">
        <f t="shared" si="32"/>
        <v>1922.8853267388004</v>
      </c>
      <c r="BG45" s="89"/>
      <c r="BH45" s="90">
        <f t="shared" si="10"/>
        <v>1922.8853267388004</v>
      </c>
      <c r="BI45" s="88">
        <f>'[1]грудень 2016'!BI46+'[1]січень-лист 2016'!BI46</f>
        <v>28855.981003278401</v>
      </c>
      <c r="BJ45" s="89">
        <f>'[1]грудень 2016'!BJ46+'[1]січень-лист 2016'!BJ46</f>
        <v>21592.080000000002</v>
      </c>
      <c r="BK45" s="89">
        <f t="shared" si="28"/>
        <v>7263.901003278399</v>
      </c>
      <c r="BL45" s="89"/>
      <c r="BM45" s="90">
        <f t="shared" si="11"/>
        <v>7263.901003278399</v>
      </c>
      <c r="BN45" s="88">
        <f>'[1]грудень 2016'!BN46+'[1]січень-лист 2016'!BN46</f>
        <v>3834.2201497788001</v>
      </c>
      <c r="BO45" s="89">
        <f>'[1]грудень 2016'!BO46+'[1]січень-лист 2016'!BO46</f>
        <v>2626.2627586196277</v>
      </c>
      <c r="BP45" s="89">
        <f>BN45-BO45</f>
        <v>1207.9573911591724</v>
      </c>
      <c r="BQ45" s="89"/>
      <c r="BR45" s="91">
        <f t="shared" si="12"/>
        <v>1207.9573911591724</v>
      </c>
      <c r="BS45" s="88"/>
      <c r="BT45" s="89"/>
      <c r="BU45" s="89"/>
      <c r="BV45" s="89"/>
      <c r="BW45" s="90">
        <f t="shared" si="13"/>
        <v>0</v>
      </c>
      <c r="BX45" s="88">
        <f>'[1]грудень 2016'!BX46+'[1]січень-лист 2016'!BX46</f>
        <v>4459.0364056591998</v>
      </c>
      <c r="BY45" s="89">
        <f>'[1]грудень 2016'!BY46+'[1]січень-лист 2016'!BY46</f>
        <v>3735.99</v>
      </c>
      <c r="BZ45" s="89">
        <f>BX45-BY45</f>
        <v>723.04640565919999</v>
      </c>
      <c r="CA45" s="90"/>
      <c r="CB45" s="92">
        <f t="shared" si="14"/>
        <v>723.04640565919999</v>
      </c>
      <c r="CC45" s="88"/>
      <c r="CD45" s="89"/>
      <c r="CE45" s="89"/>
      <c r="CF45" s="89"/>
      <c r="CG45" s="90">
        <f t="shared" si="15"/>
        <v>0</v>
      </c>
      <c r="CH45" s="93">
        <f t="shared" si="26"/>
        <v>111619.33991701181</v>
      </c>
      <c r="CI45" s="94">
        <f t="shared" si="26"/>
        <v>105006.79080120116</v>
      </c>
      <c r="CJ45" s="94">
        <f t="shared" si="31"/>
        <v>6612.5491158106452</v>
      </c>
      <c r="CK45" s="94"/>
      <c r="CL45" s="143">
        <f t="shared" si="16"/>
        <v>6612.5491158106452</v>
      </c>
      <c r="CM45" s="145">
        <f t="shared" si="27"/>
        <v>0.94075803421945492</v>
      </c>
      <c r="CN45" s="149">
        <v>4309.7</v>
      </c>
      <c r="CO45" s="146">
        <v>11532.56</v>
      </c>
      <c r="CP45" s="164">
        <v>0</v>
      </c>
    </row>
    <row r="46" spans="1:94" ht="15.75">
      <c r="A46" s="137" t="s">
        <v>94</v>
      </c>
      <c r="B46" s="84">
        <v>5</v>
      </c>
      <c r="C46" s="85">
        <v>4</v>
      </c>
      <c r="D46" s="86">
        <v>2910.7</v>
      </c>
      <c r="E46" s="87"/>
      <c r="F46" s="88">
        <f>'[1]грудень 2016'!F47+'[1]січень-лист 2016'!F47</f>
        <v>6278.9648805201014</v>
      </c>
      <c r="G46" s="89">
        <f>'[1]грудень 2016'!G47+'[1]січень-лист 2016'!G47</f>
        <v>7018.4888029008862</v>
      </c>
      <c r="H46" s="89"/>
      <c r="I46" s="89">
        <f t="shared" si="17"/>
        <v>-739.52392238078482</v>
      </c>
      <c r="J46" s="90">
        <f t="shared" si="18"/>
        <v>-739.52392238078482</v>
      </c>
      <c r="K46" s="88">
        <f>'[1]грудень 2016'!K47+'[1]січень-лист 2016'!K47</f>
        <v>10265.383742056401</v>
      </c>
      <c r="L46" s="89">
        <f>'[1]грудень 2016'!L47+'[1]січень-лист 2016'!L47</f>
        <v>14537.796</v>
      </c>
      <c r="M46" s="89"/>
      <c r="N46" s="89">
        <f t="shared" si="34"/>
        <v>-4272.4122579435989</v>
      </c>
      <c r="O46" s="90">
        <f t="shared" si="1"/>
        <v>-4272.4122579435989</v>
      </c>
      <c r="P46" s="88">
        <f>'[1]грудень 2016'!P47+'[1]січень-лист 2016'!P47</f>
        <v>7346.5134614520002</v>
      </c>
      <c r="Q46" s="89">
        <f>'[1]грудень 2016'!Q47+'[1]січень-лист 2016'!Q47</f>
        <v>7189.1500000000005</v>
      </c>
      <c r="R46" s="89">
        <f t="shared" si="19"/>
        <v>157.36346145199968</v>
      </c>
      <c r="S46" s="89"/>
      <c r="T46" s="90">
        <f t="shared" si="2"/>
        <v>157.36346145199968</v>
      </c>
      <c r="U46" s="88">
        <f>'[1]грудень 2016'!U47+'[1]січень-лист 2016'!U47</f>
        <v>539.83122595190002</v>
      </c>
      <c r="V46" s="89">
        <f>'[1]грудень 2016'!V47+'[1]січень-лист 2016'!V47</f>
        <v>422.49000000000012</v>
      </c>
      <c r="W46" s="89">
        <f t="shared" si="20"/>
        <v>117.3412259518999</v>
      </c>
      <c r="X46" s="89"/>
      <c r="Y46" s="90">
        <f t="shared" si="3"/>
        <v>117.3412259518999</v>
      </c>
      <c r="Z46" s="88"/>
      <c r="AA46" s="89"/>
      <c r="AB46" s="89"/>
      <c r="AC46" s="89"/>
      <c r="AD46" s="90">
        <f t="shared" si="4"/>
        <v>0</v>
      </c>
      <c r="AE46" s="88"/>
      <c r="AF46" s="89">
        <f>'[1]грудень 2016'!AF47+'[1]січень-лист 2016'!AF47</f>
        <v>359.95000000000005</v>
      </c>
      <c r="AG46" s="89"/>
      <c r="AH46" s="89">
        <f>AE46-AF46</f>
        <v>-359.95000000000005</v>
      </c>
      <c r="AI46" s="90">
        <f t="shared" si="5"/>
        <v>-359.95000000000005</v>
      </c>
      <c r="AJ46" s="88">
        <f>'[1]грудень 2016'!AJ47+'[1]січень-лист 2016'!AJ47</f>
        <v>17287.1560030687</v>
      </c>
      <c r="AK46" s="89">
        <f>'[1]грудень 2016'!AK47+'[1]січень-лист 2016'!AK47</f>
        <v>40121.640000000007</v>
      </c>
      <c r="AL46" s="89"/>
      <c r="AM46" s="89">
        <f>AJ46-AK46</f>
        <v>-22834.483996931307</v>
      </c>
      <c r="AN46" s="90">
        <f t="shared" si="6"/>
        <v>-22834.483996931307</v>
      </c>
      <c r="AO46" s="88">
        <f>'[1]грудень 2016'!AO47+'[1]січень-лист 2016'!AO47</f>
        <v>917.04446589630004</v>
      </c>
      <c r="AP46" s="89">
        <f>'[1]грудень 2016'!AP47+'[1]січень-лист 2016'!AP47</f>
        <v>810.31000000000006</v>
      </c>
      <c r="AQ46" s="89">
        <f t="shared" si="23"/>
        <v>106.73446589629998</v>
      </c>
      <c r="AR46" s="89"/>
      <c r="AS46" s="90">
        <f t="shared" si="7"/>
        <v>106.73446589629998</v>
      </c>
      <c r="AT46" s="88">
        <f>'[1]грудень 2016'!AT47+'[1]січень-лист 2016'!AT47</f>
        <v>34.925213084699998</v>
      </c>
      <c r="AU46" s="89"/>
      <c r="AV46" s="89">
        <f t="shared" si="24"/>
        <v>34.925213084699998</v>
      </c>
      <c r="AW46" s="89"/>
      <c r="AX46" s="91">
        <f t="shared" si="8"/>
        <v>34.925213084699998</v>
      </c>
      <c r="AY46" s="88">
        <f>'[1]грудень 2016'!AY47+'[1]січень-лист 2016'!AY47</f>
        <v>1353.682243251</v>
      </c>
      <c r="AZ46" s="89">
        <f>'[1]грудень 2016'!AZ47+'[1]січень-лист 2016'!AZ47</f>
        <v>775.01</v>
      </c>
      <c r="BA46" s="89">
        <f t="shared" si="25"/>
        <v>578.67224325100005</v>
      </c>
      <c r="BB46" s="89"/>
      <c r="BC46" s="90">
        <f t="shared" si="9"/>
        <v>578.67224325100005</v>
      </c>
      <c r="BD46" s="88">
        <f>'[1]грудень 2016'!BD47+'[1]січень-лист 2016'!BD47</f>
        <v>4062.5213377736</v>
      </c>
      <c r="BE46" s="89">
        <f>'[1]грудень 2016'!BE47+'[1]січень-лист 2016'!BE47</f>
        <v>3396.67</v>
      </c>
      <c r="BF46" s="89">
        <f t="shared" si="32"/>
        <v>665.85133777359988</v>
      </c>
      <c r="BG46" s="89"/>
      <c r="BH46" s="90">
        <f t="shared" si="10"/>
        <v>665.85133777359988</v>
      </c>
      <c r="BI46" s="88">
        <f>'[1]грудень 2016'!BI47+'[1]січень-лист 2016'!BI47</f>
        <v>17219.355024320299</v>
      </c>
      <c r="BJ46" s="89">
        <f>'[1]грудень 2016'!BJ47+'[1]січень-лист 2016'!BJ47</f>
        <v>2499.5699999999997</v>
      </c>
      <c r="BK46" s="89">
        <f t="shared" si="28"/>
        <v>14719.785024320299</v>
      </c>
      <c r="BL46" s="89"/>
      <c r="BM46" s="90">
        <f t="shared" si="11"/>
        <v>14719.785024320299</v>
      </c>
      <c r="BN46" s="88">
        <f>'[1]грудень 2016'!BN47+'[1]січень-лист 2016'!BN47</f>
        <v>2514.8047132853999</v>
      </c>
      <c r="BO46" s="89">
        <f>'[1]грудень 2016'!BO47+'[1]січень-лист 2016'!BO47</f>
        <v>1990.0434482750297</v>
      </c>
      <c r="BP46" s="89">
        <f>BN46-BO46</f>
        <v>524.76126501037015</v>
      </c>
      <c r="BQ46" s="89"/>
      <c r="BR46" s="91">
        <f t="shared" si="12"/>
        <v>524.76126501037015</v>
      </c>
      <c r="BS46" s="88"/>
      <c r="BT46" s="89"/>
      <c r="BU46" s="89"/>
      <c r="BV46" s="89"/>
      <c r="BW46" s="90">
        <f t="shared" si="13"/>
        <v>0</v>
      </c>
      <c r="BX46" s="88">
        <f>'[1]грудень 2016'!BX47+'[1]січень-лист 2016'!BX47</f>
        <v>2724.3569289123002</v>
      </c>
      <c r="BY46" s="89">
        <f>'[1]грудень 2016'!BY47+'[1]січень-лист 2016'!BY47</f>
        <v>2325.41</v>
      </c>
      <c r="BZ46" s="89">
        <f>BX46-BY46</f>
        <v>398.94692891230034</v>
      </c>
      <c r="CA46" s="90"/>
      <c r="CB46" s="92">
        <f t="shared" si="14"/>
        <v>398.94692891230034</v>
      </c>
      <c r="CC46" s="88"/>
      <c r="CD46" s="89"/>
      <c r="CE46" s="89"/>
      <c r="CF46" s="89"/>
      <c r="CG46" s="90">
        <f t="shared" si="15"/>
        <v>0</v>
      </c>
      <c r="CH46" s="93">
        <f t="shared" si="26"/>
        <v>70544.539239572696</v>
      </c>
      <c r="CI46" s="94">
        <f t="shared" si="26"/>
        <v>81446.528251175929</v>
      </c>
      <c r="CJ46" s="94"/>
      <c r="CK46" s="94">
        <f>CH46-CI46</f>
        <v>-10901.989011603233</v>
      </c>
      <c r="CL46" s="143">
        <f t="shared" si="16"/>
        <v>-10901.989011603233</v>
      </c>
      <c r="CM46" s="145">
        <f t="shared" si="27"/>
        <v>1.1545405091467045</v>
      </c>
      <c r="CN46" s="149">
        <v>4949.28</v>
      </c>
      <c r="CO46" s="146">
        <v>7926.71</v>
      </c>
      <c r="CP46" s="164">
        <v>0</v>
      </c>
    </row>
    <row r="47" spans="1:94" ht="15.75">
      <c r="A47" s="137" t="s">
        <v>95</v>
      </c>
      <c r="B47" s="84">
        <v>5</v>
      </c>
      <c r="C47" s="85">
        <v>4</v>
      </c>
      <c r="D47" s="86">
        <v>2889.6</v>
      </c>
      <c r="E47" s="87"/>
      <c r="F47" s="88">
        <f>'[1]грудень 2016'!F48+'[1]січень-лист 2016'!F48</f>
        <v>6969.4974549395993</v>
      </c>
      <c r="G47" s="89">
        <f>'[1]грудень 2016'!G48+'[1]січень-лист 2016'!G48</f>
        <v>8714.0149497580715</v>
      </c>
      <c r="H47" s="89"/>
      <c r="I47" s="89">
        <f t="shared" si="17"/>
        <v>-1744.5174948184722</v>
      </c>
      <c r="J47" s="90">
        <f t="shared" si="18"/>
        <v>-1744.5174948184722</v>
      </c>
      <c r="K47" s="88">
        <f>'[1]грудень 2016'!K48+'[1]січень-лист 2016'!K48</f>
        <v>11523.282220622801</v>
      </c>
      <c r="L47" s="89">
        <f>'[1]грудень 2016'!L48+'[1]січень-лист 2016'!L48</f>
        <v>15787.147999999999</v>
      </c>
      <c r="M47" s="89"/>
      <c r="N47" s="89">
        <f t="shared" si="34"/>
        <v>-4263.8657793771981</v>
      </c>
      <c r="O47" s="90">
        <f t="shared" si="1"/>
        <v>-4263.8657793771981</v>
      </c>
      <c r="P47" s="88">
        <f>'[1]грудень 2016'!P48+'[1]січень-лист 2016'!P48</f>
        <v>7349.6328288911991</v>
      </c>
      <c r="Q47" s="89">
        <f>'[1]грудень 2016'!Q48+'[1]січень-лист 2016'!Q48</f>
        <v>6673.98</v>
      </c>
      <c r="R47" s="89">
        <f t="shared" si="19"/>
        <v>675.65282889119953</v>
      </c>
      <c r="S47" s="89"/>
      <c r="T47" s="90">
        <f t="shared" si="2"/>
        <v>675.65282889119953</v>
      </c>
      <c r="U47" s="88">
        <f>'[1]грудень 2016'!U48+'[1]січень-лист 2016'!U48</f>
        <v>573.64938574559994</v>
      </c>
      <c r="V47" s="89">
        <f>'[1]грудень 2016'!V48+'[1]січень-лист 2016'!V48</f>
        <v>448.548</v>
      </c>
      <c r="W47" s="89">
        <f t="shared" si="20"/>
        <v>125.10138574559994</v>
      </c>
      <c r="X47" s="89"/>
      <c r="Y47" s="90">
        <f t="shared" si="3"/>
        <v>125.10138574559994</v>
      </c>
      <c r="Z47" s="88"/>
      <c r="AA47" s="89"/>
      <c r="AB47" s="89"/>
      <c r="AC47" s="89"/>
      <c r="AD47" s="90">
        <f t="shared" si="4"/>
        <v>0</v>
      </c>
      <c r="AE47" s="88"/>
      <c r="AF47" s="89"/>
      <c r="AG47" s="89"/>
      <c r="AH47" s="89"/>
      <c r="AI47" s="90">
        <f t="shared" si="5"/>
        <v>0</v>
      </c>
      <c r="AJ47" s="88">
        <f>'[1]грудень 2016'!AJ48+'[1]січень-лист 2016'!AJ48</f>
        <v>17190.624351502101</v>
      </c>
      <c r="AK47" s="89">
        <f>'[1]грудень 2016'!AK48+'[1]січень-лист 2016'!AK48</f>
        <v>13402.2</v>
      </c>
      <c r="AL47" s="89">
        <f t="shared" si="22"/>
        <v>3788.4243515021008</v>
      </c>
      <c r="AM47" s="89"/>
      <c r="AN47" s="90">
        <f t="shared" si="6"/>
        <v>3788.4243515021008</v>
      </c>
      <c r="AO47" s="88">
        <f>'[1]грудень 2016'!AO48+'[1]січень-лист 2016'!AO48</f>
        <v>1023.6418934968999</v>
      </c>
      <c r="AP47" s="89">
        <f>'[1]грудень 2016'!AP48+'[1]січень-лист 2016'!AP48</f>
        <v>969.12</v>
      </c>
      <c r="AQ47" s="89">
        <f t="shared" si="23"/>
        <v>54.521893496899906</v>
      </c>
      <c r="AR47" s="89"/>
      <c r="AS47" s="90">
        <f t="shared" si="7"/>
        <v>54.521893496899906</v>
      </c>
      <c r="AT47" s="88">
        <f>'[1]грудень 2016'!AT48+'[1]січень-лист 2016'!AT48</f>
        <v>34.675556048700003</v>
      </c>
      <c r="AU47" s="89"/>
      <c r="AV47" s="89">
        <f t="shared" si="24"/>
        <v>34.675556048700003</v>
      </c>
      <c r="AW47" s="89"/>
      <c r="AX47" s="91">
        <f t="shared" si="8"/>
        <v>34.675556048700003</v>
      </c>
      <c r="AY47" s="88">
        <f>'[1]грудень 2016'!AY48+'[1]січень-лист 2016'!AY48</f>
        <v>1438.2196886195998</v>
      </c>
      <c r="AZ47" s="89">
        <f>'[1]грудень 2016'!AZ48+'[1]січень-лист 2016'!AZ48</f>
        <v>895.46</v>
      </c>
      <c r="BA47" s="89">
        <f t="shared" si="25"/>
        <v>542.75968861959973</v>
      </c>
      <c r="BB47" s="89"/>
      <c r="BC47" s="90">
        <f t="shared" si="9"/>
        <v>542.75968861959973</v>
      </c>
      <c r="BD47" s="88">
        <f>'[1]грудень 2016'!BD48+'[1]січень-лист 2016'!BD48</f>
        <v>3640.4037346867999</v>
      </c>
      <c r="BE47" s="89">
        <f>'[1]грудень 2016'!BE48+'[1]січень-лист 2016'!BE48</f>
        <v>3587.0599999999995</v>
      </c>
      <c r="BF47" s="89">
        <f t="shared" si="32"/>
        <v>53.343734686800417</v>
      </c>
      <c r="BG47" s="89"/>
      <c r="BH47" s="90">
        <f t="shared" si="10"/>
        <v>53.343734686800417</v>
      </c>
      <c r="BI47" s="88">
        <f>'[1]грудень 2016'!BI48+'[1]січень-лист 2016'!BI48</f>
        <v>13175.7331749941</v>
      </c>
      <c r="BJ47" s="89">
        <f>'[1]грудень 2016'!BJ48+'[1]січень-лист 2016'!BJ48</f>
        <v>1083.47</v>
      </c>
      <c r="BK47" s="89">
        <f t="shared" si="28"/>
        <v>12092.263174994101</v>
      </c>
      <c r="BL47" s="89"/>
      <c r="BM47" s="90">
        <f t="shared" si="11"/>
        <v>12092.263174994101</v>
      </c>
      <c r="BN47" s="88">
        <f>'[1]грудень 2016'!BN48+'[1]січень-лист 2016'!BN48</f>
        <v>2409.7642004038003</v>
      </c>
      <c r="BO47" s="89">
        <f>'[1]грудень 2016'!BO48+'[1]січень-лист 2016'!BO48</f>
        <v>2298.3127586197247</v>
      </c>
      <c r="BP47" s="89">
        <f>BN47-BO47</f>
        <v>111.45144178407554</v>
      </c>
      <c r="BQ47" s="89"/>
      <c r="BR47" s="91">
        <f t="shared" si="12"/>
        <v>111.45144178407554</v>
      </c>
      <c r="BS47" s="88"/>
      <c r="BT47" s="89"/>
      <c r="BU47" s="89"/>
      <c r="BV47" s="89"/>
      <c r="BW47" s="90">
        <f t="shared" si="13"/>
        <v>0</v>
      </c>
      <c r="BX47" s="88">
        <f>'[1]грудень 2016'!BX48+'[1]січень-лист 2016'!BX48</f>
        <v>2323.0954580476</v>
      </c>
      <c r="BY47" s="89">
        <f>'[1]грудень 2016'!BY48+'[1]січень-лист 2016'!BY48</f>
        <v>3804.9700000000007</v>
      </c>
      <c r="BZ47" s="89"/>
      <c r="CA47" s="90">
        <f t="shared" si="30"/>
        <v>-1481.8745419524007</v>
      </c>
      <c r="CB47" s="92">
        <f t="shared" si="14"/>
        <v>-1481.8745419524007</v>
      </c>
      <c r="CC47" s="88"/>
      <c r="CD47" s="89"/>
      <c r="CE47" s="89"/>
      <c r="CF47" s="89"/>
      <c r="CG47" s="90">
        <f t="shared" si="15"/>
        <v>0</v>
      </c>
      <c r="CH47" s="93">
        <f t="shared" si="26"/>
        <v>67652.21994799879</v>
      </c>
      <c r="CI47" s="94">
        <f t="shared" si="26"/>
        <v>57664.283708377799</v>
      </c>
      <c r="CJ47" s="94">
        <f t="shared" si="31"/>
        <v>9987.9362396209908</v>
      </c>
      <c r="CK47" s="94"/>
      <c r="CL47" s="143">
        <f t="shared" si="16"/>
        <v>9987.9362396209908</v>
      </c>
      <c r="CM47" s="145">
        <f t="shared" si="27"/>
        <v>0.85236351080129713</v>
      </c>
      <c r="CN47" s="149">
        <v>2327.91</v>
      </c>
      <c r="CO47" s="146">
        <v>6998.85</v>
      </c>
      <c r="CP47" s="164">
        <v>0</v>
      </c>
    </row>
    <row r="48" spans="1:94" ht="15.75">
      <c r="A48" s="137" t="s">
        <v>96</v>
      </c>
      <c r="B48" s="84">
        <v>13</v>
      </c>
      <c r="C48" s="85">
        <v>1</v>
      </c>
      <c r="D48" s="86">
        <v>4158.5</v>
      </c>
      <c r="E48" s="87"/>
      <c r="F48" s="88">
        <f>'[1]грудень 2016'!F49+'[1]січень-лист 2016'!F49</f>
        <v>12855.924840624601</v>
      </c>
      <c r="G48" s="89">
        <f>'[1]грудень 2016'!G49+'[1]січень-лист 2016'!G49</f>
        <v>16095.595339951538</v>
      </c>
      <c r="H48" s="89"/>
      <c r="I48" s="89">
        <f t="shared" si="17"/>
        <v>-3239.6704993269377</v>
      </c>
      <c r="J48" s="90">
        <f t="shared" si="18"/>
        <v>-3239.6704993269377</v>
      </c>
      <c r="K48" s="88">
        <f>'[1]грудень 2016'!K49+'[1]січень-лист 2016'!K49</f>
        <v>23447.441637244101</v>
      </c>
      <c r="L48" s="89">
        <f>'[1]грудень 2016'!L49+'[1]січень-лист 2016'!L49</f>
        <v>38750.617999999995</v>
      </c>
      <c r="M48" s="89"/>
      <c r="N48" s="89">
        <f t="shared" si="34"/>
        <v>-15303.176362755894</v>
      </c>
      <c r="O48" s="90">
        <f t="shared" si="1"/>
        <v>-15303.176362755894</v>
      </c>
      <c r="P48" s="88">
        <f>'[1]грудень 2016'!P49+'[1]січень-лист 2016'!P49</f>
        <v>9708.2191044748015</v>
      </c>
      <c r="Q48" s="89">
        <f>'[1]грудень 2016'!Q49+'[1]січень-лист 2016'!Q49</f>
        <v>8844.7000000000007</v>
      </c>
      <c r="R48" s="89">
        <f t="shared" si="19"/>
        <v>863.51910447480077</v>
      </c>
      <c r="S48" s="89"/>
      <c r="T48" s="90">
        <f t="shared" si="2"/>
        <v>863.51910447480077</v>
      </c>
      <c r="U48" s="88">
        <f>'[1]грудень 2016'!U49+'[1]січень-лист 2016'!U49</f>
        <v>662.59800628749997</v>
      </c>
      <c r="V48" s="89">
        <f>'[1]грудень 2016'!V49+'[1]січень-лист 2016'!V49</f>
        <v>387.72400000000005</v>
      </c>
      <c r="W48" s="89">
        <f t="shared" si="20"/>
        <v>274.87400628749992</v>
      </c>
      <c r="X48" s="89"/>
      <c r="Y48" s="90">
        <f t="shared" si="3"/>
        <v>274.87400628749992</v>
      </c>
      <c r="Z48" s="88">
        <f>'[1]грудень 2016'!Z49+'[1]січень-лист 2016'!Z49</f>
        <v>10906.1088438927</v>
      </c>
      <c r="AA48" s="89">
        <f>'[1]грудень 2016'!AA49+'[1]січень-лист 2016'!AA49</f>
        <v>15460.36</v>
      </c>
      <c r="AB48" s="89"/>
      <c r="AC48" s="89">
        <f t="shared" si="21"/>
        <v>-4554.2511561073006</v>
      </c>
      <c r="AD48" s="90">
        <f t="shared" si="4"/>
        <v>-4554.2511561073006</v>
      </c>
      <c r="AE48" s="88"/>
      <c r="AF48" s="89"/>
      <c r="AG48" s="89"/>
      <c r="AH48" s="89"/>
      <c r="AI48" s="90">
        <f t="shared" si="5"/>
        <v>0</v>
      </c>
      <c r="AJ48" s="88">
        <f>'[1]грудень 2016'!AJ49+'[1]січень-лист 2016'!AJ49</f>
        <v>22652.869662672798</v>
      </c>
      <c r="AK48" s="89">
        <f>'[1]грудень 2016'!AK49+'[1]січень-лист 2016'!AK49</f>
        <v>22514.42</v>
      </c>
      <c r="AL48" s="89">
        <f t="shared" si="22"/>
        <v>138.4496626727996</v>
      </c>
      <c r="AM48" s="89"/>
      <c r="AN48" s="90">
        <f t="shared" si="6"/>
        <v>138.4496626727996</v>
      </c>
      <c r="AO48" s="88">
        <f>'[1]грудень 2016'!AO49+'[1]січень-лист 2016'!AO49</f>
        <v>846.11448487140012</v>
      </c>
      <c r="AP48" s="89">
        <f>'[1]грудень 2016'!AP49+'[1]січень-лист 2016'!AP49</f>
        <v>551.06000000000006</v>
      </c>
      <c r="AQ48" s="89">
        <f t="shared" si="23"/>
        <v>295.05448487140006</v>
      </c>
      <c r="AR48" s="89"/>
      <c r="AS48" s="90">
        <f t="shared" si="7"/>
        <v>295.05448487140006</v>
      </c>
      <c r="AT48" s="88">
        <f>'[1]грудень 2016'!AT49+'[1]січень-лист 2016'!AT49</f>
        <v>24.954204403999999</v>
      </c>
      <c r="AU48" s="89"/>
      <c r="AV48" s="89">
        <f t="shared" si="24"/>
        <v>24.954204403999999</v>
      </c>
      <c r="AW48" s="89"/>
      <c r="AX48" s="91">
        <f t="shared" si="8"/>
        <v>24.954204403999999</v>
      </c>
      <c r="AY48" s="88">
        <f>'[1]грудень 2016'!AY49+'[1]січень-лист 2016'!AY49</f>
        <v>1825.3176465674999</v>
      </c>
      <c r="AZ48" s="89">
        <f>'[1]грудень 2016'!AZ49+'[1]січень-лист 2016'!AZ49</f>
        <v>1622.08</v>
      </c>
      <c r="BA48" s="89">
        <f t="shared" si="25"/>
        <v>203.23764656749995</v>
      </c>
      <c r="BB48" s="89"/>
      <c r="BC48" s="90">
        <f t="shared" si="9"/>
        <v>203.23764656749995</v>
      </c>
      <c r="BD48" s="88">
        <f>'[1]грудень 2016'!BD49+'[1]січень-лист 2016'!BD49</f>
        <v>3803.6661092219006</v>
      </c>
      <c r="BE48" s="89">
        <f>'[1]грудень 2016'!BE49+'[1]січень-лист 2016'!BE49</f>
        <v>10123.679999999998</v>
      </c>
      <c r="BF48" s="89"/>
      <c r="BG48" s="89">
        <f>BD48-BE48</f>
        <v>-6320.0138907780984</v>
      </c>
      <c r="BH48" s="90">
        <f t="shared" si="10"/>
        <v>-6320.0138907780984</v>
      </c>
      <c r="BI48" s="88">
        <f>'[1]грудень 2016'!BI49+'[1]січень-лист 2016'!BI49</f>
        <v>12899.769268936401</v>
      </c>
      <c r="BJ48" s="89">
        <f>'[1]грудень 2016'!BJ49+'[1]січень-лист 2016'!BJ49</f>
        <v>3707.7300000000005</v>
      </c>
      <c r="BK48" s="89">
        <f t="shared" si="28"/>
        <v>9192.0392689364016</v>
      </c>
      <c r="BL48" s="89"/>
      <c r="BM48" s="90">
        <f t="shared" si="11"/>
        <v>9192.0392689364016</v>
      </c>
      <c r="BN48" s="88">
        <f>'[1]грудень 2016'!BN49+'[1]січень-лист 2016'!BN49</f>
        <v>2170.7499860936</v>
      </c>
      <c r="BO48" s="89">
        <f>'[1]грудень 2016'!BO49+'[1]січень-лист 2016'!BO49</f>
        <v>4190.2634482740259</v>
      </c>
      <c r="BP48" s="89"/>
      <c r="BQ48" s="89">
        <f t="shared" si="29"/>
        <v>-2019.5134621804259</v>
      </c>
      <c r="BR48" s="91">
        <f t="shared" si="12"/>
        <v>-2019.5134621804259</v>
      </c>
      <c r="BS48" s="88"/>
      <c r="BT48" s="89"/>
      <c r="BU48" s="89"/>
      <c r="BV48" s="89"/>
      <c r="BW48" s="90">
        <f t="shared" si="13"/>
        <v>0</v>
      </c>
      <c r="BX48" s="88">
        <f>'[1]грудень 2016'!BX49+'[1]січень-лист 2016'!BX49</f>
        <v>4615.9753124263998</v>
      </c>
      <c r="BY48" s="89">
        <f>'[1]грудень 2016'!BY49+'[1]січень-лист 2016'!BY49</f>
        <v>3735.8300000000004</v>
      </c>
      <c r="BZ48" s="89">
        <f>BX48-BY48</f>
        <v>880.14531242639941</v>
      </c>
      <c r="CA48" s="90"/>
      <c r="CB48" s="92">
        <f t="shared" si="14"/>
        <v>880.14531242639941</v>
      </c>
      <c r="CC48" s="88">
        <f>'[1]грудень 2016'!CC49+'[1]січень-лист 2016'!CC49</f>
        <v>5293.4509762463995</v>
      </c>
      <c r="CD48" s="89">
        <f>'[1]грудень 2016'!CD49+'[1]січень-лист 2016'!CD49</f>
        <v>7254.68</v>
      </c>
      <c r="CE48" s="89"/>
      <c r="CF48" s="89">
        <f>CC48-CD48</f>
        <v>-1961.2290237536008</v>
      </c>
      <c r="CG48" s="90">
        <f t="shared" si="15"/>
        <v>-1961.2290237536008</v>
      </c>
      <c r="CH48" s="93">
        <f t="shared" si="26"/>
        <v>111713.16008396412</v>
      </c>
      <c r="CI48" s="94">
        <f t="shared" si="26"/>
        <v>133238.74078822555</v>
      </c>
      <c r="CJ48" s="94"/>
      <c r="CK48" s="94">
        <f>CH48-CI48</f>
        <v>-21525.580704261432</v>
      </c>
      <c r="CL48" s="143">
        <f t="shared" si="16"/>
        <v>-21525.580704261432</v>
      </c>
      <c r="CM48" s="145">
        <f t="shared" si="27"/>
        <v>1.1926861677539398</v>
      </c>
      <c r="CN48" s="149">
        <v>6961.9</v>
      </c>
      <c r="CO48" s="146">
        <v>11464.71</v>
      </c>
      <c r="CP48" s="164">
        <v>0</v>
      </c>
    </row>
    <row r="49" spans="1:94" ht="15.75">
      <c r="A49" s="137" t="s">
        <v>97</v>
      </c>
      <c r="B49" s="84">
        <v>9</v>
      </c>
      <c r="C49" s="85">
        <v>5</v>
      </c>
      <c r="D49" s="86">
        <v>10545.6</v>
      </c>
      <c r="E49" s="87"/>
      <c r="F49" s="88">
        <f>'[1]грудень 2016'!F50+'[1]січень-лист 2016'!F50</f>
        <v>33221.521327293798</v>
      </c>
      <c r="G49" s="89">
        <f>'[1]грудень 2016'!G50+'[1]січень-лист 2016'!G50</f>
        <v>38805.875238215143</v>
      </c>
      <c r="H49" s="89"/>
      <c r="I49" s="89">
        <f t="shared" si="17"/>
        <v>-5584.3539109213452</v>
      </c>
      <c r="J49" s="90">
        <f t="shared" si="18"/>
        <v>-5584.3539109213452</v>
      </c>
      <c r="K49" s="88">
        <f>'[1]грудень 2016'!K50+'[1]січень-лист 2016'!K50</f>
        <v>51286.838125657392</v>
      </c>
      <c r="L49" s="89">
        <f>'[1]грудень 2016'!L50+'[1]січень-лист 2016'!L50</f>
        <v>54409.165999999997</v>
      </c>
      <c r="M49" s="89"/>
      <c r="N49" s="89">
        <f t="shared" si="34"/>
        <v>-3122.3278743426054</v>
      </c>
      <c r="O49" s="90">
        <f t="shared" si="1"/>
        <v>-3122.3278743426054</v>
      </c>
      <c r="P49" s="88">
        <f>'[1]грудень 2016'!P50+'[1]січень-лист 2016'!P50</f>
        <v>26961.635640119999</v>
      </c>
      <c r="Q49" s="89">
        <f>'[1]грудень 2016'!Q50+'[1]січень-лист 2016'!Q50</f>
        <v>24167.899999999998</v>
      </c>
      <c r="R49" s="89">
        <f t="shared" si="19"/>
        <v>2793.7356401200013</v>
      </c>
      <c r="S49" s="89"/>
      <c r="T49" s="90">
        <f t="shared" si="2"/>
        <v>2793.7356401200013</v>
      </c>
      <c r="U49" s="88">
        <f>'[1]грудень 2016'!U50+'[1]січень-лист 2016'!U50</f>
        <v>1955.8526432184001</v>
      </c>
      <c r="V49" s="89">
        <f>'[1]грудень 2016'!V50+'[1]січень-лист 2016'!V50</f>
        <v>1235.8740000000003</v>
      </c>
      <c r="W49" s="89">
        <f t="shared" si="20"/>
        <v>719.97864321839984</v>
      </c>
      <c r="X49" s="89"/>
      <c r="Y49" s="90">
        <f t="shared" si="3"/>
        <v>719.97864321839984</v>
      </c>
      <c r="Z49" s="88">
        <f>'[1]грудень 2016'!Z50+'[1]січень-лист 2016'!Z50</f>
        <v>36631.647200383501</v>
      </c>
      <c r="AA49" s="89">
        <f>'[1]грудень 2016'!AA50+'[1]січень-лист 2016'!AA50</f>
        <v>38486.230000000003</v>
      </c>
      <c r="AB49" s="89"/>
      <c r="AC49" s="89">
        <f t="shared" si="21"/>
        <v>-1854.5827996165026</v>
      </c>
      <c r="AD49" s="90">
        <f t="shared" si="4"/>
        <v>-1854.5827996165026</v>
      </c>
      <c r="AE49" s="88">
        <f>'[1]грудень 2016'!AE50+'[1]січень-лист 2016'!AE50</f>
        <v>1389.3411019039997</v>
      </c>
      <c r="AF49" s="89">
        <f>'[1]грудень 2016'!AF50+'[1]січень-лист 2016'!AF50</f>
        <v>502.28000000000003</v>
      </c>
      <c r="AG49" s="89">
        <f t="shared" ref="AG49:AG60" si="36">AE49-AF49</f>
        <v>887.06110190399977</v>
      </c>
      <c r="AH49" s="89"/>
      <c r="AI49" s="90">
        <f t="shared" si="5"/>
        <v>887.06110190399977</v>
      </c>
      <c r="AJ49" s="88">
        <f>'[1]грудень 2016'!AJ50+'[1]січень-лист 2016'!AJ50</f>
        <v>57678.910300874202</v>
      </c>
      <c r="AK49" s="89">
        <f>'[1]грудень 2016'!AK50+'[1]січень-лист 2016'!AK50</f>
        <v>61798.560000000005</v>
      </c>
      <c r="AL49" s="89"/>
      <c r="AM49" s="89">
        <f>AJ49-AK49</f>
        <v>-4119.6496991258027</v>
      </c>
      <c r="AN49" s="90">
        <f t="shared" si="6"/>
        <v>-4119.6496991258027</v>
      </c>
      <c r="AO49" s="88">
        <f>'[1]грудень 2016'!AO50+'[1]січень-лист 2016'!AO50</f>
        <v>2627.9652337449998</v>
      </c>
      <c r="AP49" s="89">
        <f>'[1]грудень 2016'!AP50+'[1]січень-лист 2016'!AP50</f>
        <v>2089.34</v>
      </c>
      <c r="AQ49" s="89">
        <f t="shared" si="23"/>
        <v>538.6252337449996</v>
      </c>
      <c r="AR49" s="89"/>
      <c r="AS49" s="90">
        <f t="shared" si="7"/>
        <v>538.6252337449996</v>
      </c>
      <c r="AT49" s="88">
        <f>'[1]грудень 2016'!AT50+'[1]січень-лист 2016'!AT50</f>
        <v>63.282700737200003</v>
      </c>
      <c r="AU49" s="89"/>
      <c r="AV49" s="89">
        <f t="shared" si="24"/>
        <v>63.282700737200003</v>
      </c>
      <c r="AW49" s="89"/>
      <c r="AX49" s="91">
        <f t="shared" si="8"/>
        <v>63.282700737200003</v>
      </c>
      <c r="AY49" s="88">
        <f>'[1]грудень 2016'!AY50+'[1]січень-лист 2016'!AY50</f>
        <v>4628.8028388399998</v>
      </c>
      <c r="AZ49" s="89">
        <f>'[1]грудень 2016'!AZ50+'[1]січень-лист 2016'!AZ50</f>
        <v>2807.92</v>
      </c>
      <c r="BA49" s="89">
        <f t="shared" si="25"/>
        <v>1820.8828388399997</v>
      </c>
      <c r="BB49" s="89"/>
      <c r="BC49" s="90">
        <f t="shared" si="9"/>
        <v>1820.8828388399997</v>
      </c>
      <c r="BD49" s="88">
        <f>'[1]грудень 2016'!BD50+'[1]січень-лист 2016'!BD50</f>
        <v>10479.5446190862</v>
      </c>
      <c r="BE49" s="89">
        <f>'[1]грудень 2016'!BE50+'[1]січень-лист 2016'!BE50</f>
        <v>7041.79</v>
      </c>
      <c r="BF49" s="89">
        <f t="shared" si="32"/>
        <v>3437.7546190862004</v>
      </c>
      <c r="BG49" s="89"/>
      <c r="BH49" s="90">
        <f t="shared" si="10"/>
        <v>3437.7546190862004</v>
      </c>
      <c r="BI49" s="88">
        <f>'[1]грудень 2016'!BI50+'[1]січень-лист 2016'!BI50</f>
        <v>33788.172862682797</v>
      </c>
      <c r="BJ49" s="89">
        <f>'[1]грудень 2016'!BJ50+'[1]січень-лист 2016'!BJ50</f>
        <v>9516.7200000000012</v>
      </c>
      <c r="BK49" s="89">
        <f t="shared" si="28"/>
        <v>24271.452862682796</v>
      </c>
      <c r="BL49" s="89"/>
      <c r="BM49" s="90">
        <f t="shared" si="11"/>
        <v>24271.452862682796</v>
      </c>
      <c r="BN49" s="88">
        <f>'[1]грудень 2016'!BN50+'[1]січень-лист 2016'!BN50</f>
        <v>4239.3467145763998</v>
      </c>
      <c r="BO49" s="89">
        <f>'[1]грудень 2016'!BO50+'[1]січень-лист 2016'!BO50</f>
        <v>8091.5203448239417</v>
      </c>
      <c r="BP49" s="89"/>
      <c r="BQ49" s="89">
        <f t="shared" si="29"/>
        <v>-3852.173630247542</v>
      </c>
      <c r="BR49" s="91">
        <f t="shared" si="12"/>
        <v>-3852.173630247542</v>
      </c>
      <c r="BS49" s="88"/>
      <c r="BT49" s="89"/>
      <c r="BU49" s="89"/>
      <c r="BV49" s="89"/>
      <c r="BW49" s="90">
        <f t="shared" si="13"/>
        <v>0</v>
      </c>
      <c r="BX49" s="88">
        <f>'[1]грудень 2016'!BX50+'[1]січень-лист 2016'!BX50</f>
        <v>7909.2117610484001</v>
      </c>
      <c r="BY49" s="89">
        <f>'[1]грудень 2016'!BY50+'[1]січень-лист 2016'!BY50</f>
        <v>4608.130000000001</v>
      </c>
      <c r="BZ49" s="89">
        <f>BX49-BY49</f>
        <v>3301.0817610483991</v>
      </c>
      <c r="CA49" s="90"/>
      <c r="CB49" s="92">
        <f t="shared" si="14"/>
        <v>3301.0817610483991</v>
      </c>
      <c r="CC49" s="88">
        <f>'[1]грудень 2016'!CC50+'[1]січень-лист 2016'!CC50</f>
        <v>10127.628188775201</v>
      </c>
      <c r="CD49" s="89">
        <f>'[1]грудень 2016'!CD50+'[1]січень-лист 2016'!CD50</f>
        <v>5631.5299999999988</v>
      </c>
      <c r="CE49" s="89">
        <f>CC49-CD49</f>
        <v>4496.0981887752023</v>
      </c>
      <c r="CF49" s="89"/>
      <c r="CG49" s="90">
        <f t="shared" si="15"/>
        <v>4496.0981887752023</v>
      </c>
      <c r="CH49" s="93">
        <f t="shared" si="26"/>
        <v>282989.70125894254</v>
      </c>
      <c r="CI49" s="94">
        <f t="shared" si="26"/>
        <v>259192.83558303909</v>
      </c>
      <c r="CJ49" s="94">
        <f t="shared" si="31"/>
        <v>23796.865675903449</v>
      </c>
      <c r="CK49" s="94"/>
      <c r="CL49" s="143">
        <f t="shared" si="16"/>
        <v>23796.865675903449</v>
      </c>
      <c r="CM49" s="145">
        <f t="shared" si="27"/>
        <v>0.91590907524182752</v>
      </c>
      <c r="CN49" s="149">
        <v>18468.78</v>
      </c>
      <c r="CO49" s="146">
        <v>28871.06</v>
      </c>
      <c r="CP49" s="164">
        <v>0</v>
      </c>
    </row>
    <row r="50" spans="1:94" ht="15.75">
      <c r="A50" s="137" t="s">
        <v>98</v>
      </c>
      <c r="B50" s="84">
        <v>9</v>
      </c>
      <c r="C50" s="85">
        <v>1</v>
      </c>
      <c r="D50" s="86">
        <v>6373.7000000000007</v>
      </c>
      <c r="E50" s="87"/>
      <c r="F50" s="88">
        <f>'[1]грудень 2016'!F51+'[1]січень-лист 2016'!F51</f>
        <v>15703.124198609101</v>
      </c>
      <c r="G50" s="89">
        <f>'[1]грудень 2016'!G51+'[1]січень-лист 2016'!G51</f>
        <v>16404.748710514858</v>
      </c>
      <c r="H50" s="89"/>
      <c r="I50" s="89">
        <f t="shared" si="17"/>
        <v>-701.62451190575666</v>
      </c>
      <c r="J50" s="90">
        <f t="shared" si="18"/>
        <v>-701.62451190575666</v>
      </c>
      <c r="K50" s="88">
        <f>'[1]грудень 2016'!K51+'[1]січень-лист 2016'!K51</f>
        <v>32832.359978238499</v>
      </c>
      <c r="L50" s="89">
        <f>'[1]грудень 2016'!L51+'[1]січень-лист 2016'!L51</f>
        <v>50809.756000000008</v>
      </c>
      <c r="M50" s="89"/>
      <c r="N50" s="89">
        <f t="shared" si="34"/>
        <v>-17977.396021761509</v>
      </c>
      <c r="O50" s="90">
        <f t="shared" si="1"/>
        <v>-17977.396021761509</v>
      </c>
      <c r="P50" s="88">
        <f>'[1]грудень 2016'!P51+'[1]січень-лист 2016'!P51</f>
        <v>21238.409479111502</v>
      </c>
      <c r="Q50" s="89">
        <f>'[1]грудень 2016'!Q51+'[1]січень-лист 2016'!Q51</f>
        <v>20004.300000000003</v>
      </c>
      <c r="R50" s="89">
        <f t="shared" si="19"/>
        <v>1234.1094791114992</v>
      </c>
      <c r="S50" s="89"/>
      <c r="T50" s="90">
        <f t="shared" si="2"/>
        <v>1234.1094791114992</v>
      </c>
      <c r="U50" s="88">
        <f>'[1]грудень 2016'!U51+'[1]січень-лист 2016'!U51</f>
        <v>1218.6237319157003</v>
      </c>
      <c r="V50" s="89">
        <f>'[1]грудень 2016'!V51+'[1]січень-лист 2016'!V51</f>
        <v>753.14400000000001</v>
      </c>
      <c r="W50" s="89">
        <f t="shared" si="20"/>
        <v>465.47973191570031</v>
      </c>
      <c r="X50" s="89"/>
      <c r="Y50" s="90">
        <f t="shared" si="3"/>
        <v>465.47973191570031</v>
      </c>
      <c r="Z50" s="88">
        <f>'[1]грудень 2016'!Z51+'[1]січень-лист 2016'!Z51</f>
        <v>13178.228398574001</v>
      </c>
      <c r="AA50" s="89">
        <f>'[1]грудень 2016'!AA51+'[1]січень-лист 2016'!AA51</f>
        <v>17477.27</v>
      </c>
      <c r="AB50" s="89"/>
      <c r="AC50" s="89">
        <f t="shared" si="21"/>
        <v>-4299.041601425999</v>
      </c>
      <c r="AD50" s="90">
        <f t="shared" si="4"/>
        <v>-4299.041601425999</v>
      </c>
      <c r="AE50" s="88">
        <f>'[1]грудень 2016'!AE51+'[1]січень-лист 2016'!AE51</f>
        <v>1633.2220752854998</v>
      </c>
      <c r="AF50" s="89">
        <f>'[1]грудень 2016'!AF51+'[1]січень-лист 2016'!AF51</f>
        <v>964.61999999999989</v>
      </c>
      <c r="AG50" s="89">
        <f t="shared" si="36"/>
        <v>668.60207528549995</v>
      </c>
      <c r="AH50" s="89"/>
      <c r="AI50" s="90">
        <f t="shared" si="5"/>
        <v>668.60207528549995</v>
      </c>
      <c r="AJ50" s="88">
        <f>'[1]грудень 2016'!AJ51+'[1]січень-лист 2016'!AJ51</f>
        <v>31041.148974608499</v>
      </c>
      <c r="AK50" s="89">
        <f>'[1]грудень 2016'!AK51+'[1]січень-лист 2016'!AK51</f>
        <v>32937.659999999996</v>
      </c>
      <c r="AL50" s="89"/>
      <c r="AM50" s="89">
        <f>AJ50-AK50</f>
        <v>-1896.5110253914972</v>
      </c>
      <c r="AN50" s="90">
        <f t="shared" si="6"/>
        <v>-1896.5110253914972</v>
      </c>
      <c r="AO50" s="88">
        <f>'[1]грудень 2016'!AO51+'[1]січень-лист 2016'!AO51</f>
        <v>1613.4809840506998</v>
      </c>
      <c r="AP50" s="89">
        <f>'[1]грудень 2016'!AP51+'[1]січень-лист 2016'!AP51</f>
        <v>1271.2500000000002</v>
      </c>
      <c r="AQ50" s="89">
        <f t="shared" si="23"/>
        <v>342.23098405069959</v>
      </c>
      <c r="AR50" s="89"/>
      <c r="AS50" s="90">
        <f t="shared" si="7"/>
        <v>342.23098405069959</v>
      </c>
      <c r="AT50" s="88">
        <f>'[1]грудень 2016'!AT51+'[1]січень-лист 2016'!AT51</f>
        <v>35.992634496400001</v>
      </c>
      <c r="AU50" s="89"/>
      <c r="AV50" s="89">
        <f t="shared" si="24"/>
        <v>35.992634496400001</v>
      </c>
      <c r="AW50" s="89"/>
      <c r="AX50" s="91">
        <f t="shared" si="8"/>
        <v>35.992634496400001</v>
      </c>
      <c r="AY50" s="88">
        <f>'[1]грудень 2016'!AY51+'[1]січень-лист 2016'!AY51</f>
        <v>2702.8844199764999</v>
      </c>
      <c r="AZ50" s="89">
        <f>'[1]грудень 2016'!AZ51+'[1]січень-лист 2016'!AZ51</f>
        <v>1090.56</v>
      </c>
      <c r="BA50" s="89">
        <f t="shared" si="25"/>
        <v>1612.3244199764999</v>
      </c>
      <c r="BB50" s="89"/>
      <c r="BC50" s="90">
        <f t="shared" si="9"/>
        <v>1612.3244199764999</v>
      </c>
      <c r="BD50" s="88">
        <f>'[1]грудень 2016'!BD51+'[1]січень-лист 2016'!BD51</f>
        <v>5373.7369126121994</v>
      </c>
      <c r="BE50" s="89">
        <f>'[1]грудень 2016'!BE51+'[1]січень-лист 2016'!BE51</f>
        <v>682.24000000000024</v>
      </c>
      <c r="BF50" s="89">
        <f t="shared" si="32"/>
        <v>4691.4969126121996</v>
      </c>
      <c r="BG50" s="89"/>
      <c r="BH50" s="90">
        <f t="shared" si="10"/>
        <v>4691.4969126121996</v>
      </c>
      <c r="BI50" s="88">
        <f>'[1]грудень 2016'!BI51+'[1]січень-лист 2016'!BI51</f>
        <v>16724.227240455602</v>
      </c>
      <c r="BJ50" s="89">
        <f>'[1]грудень 2016'!BJ51+'[1]січень-лист 2016'!BJ51</f>
        <v>1985.1899999999998</v>
      </c>
      <c r="BK50" s="89">
        <f t="shared" si="28"/>
        <v>14739.037240455602</v>
      </c>
      <c r="BL50" s="89"/>
      <c r="BM50" s="90">
        <f t="shared" si="11"/>
        <v>14739.037240455602</v>
      </c>
      <c r="BN50" s="88">
        <f>'[1]грудень 2016'!BN51+'[1]січень-лист 2016'!BN51</f>
        <v>4413.4826291458003</v>
      </c>
      <c r="BO50" s="89">
        <f>'[1]грудень 2016'!BO51+'[1]січень-лист 2016'!BO51</f>
        <v>6072.2562068937605</v>
      </c>
      <c r="BP50" s="89"/>
      <c r="BQ50" s="89">
        <f t="shared" si="29"/>
        <v>-1658.7735777479602</v>
      </c>
      <c r="BR50" s="91">
        <f t="shared" si="12"/>
        <v>-1658.7735777479602</v>
      </c>
      <c r="BS50" s="88">
        <f>'[1]грудень 2016'!BS51+'[1]січень-лист 2016'!BS51</f>
        <v>2.9922064282000003</v>
      </c>
      <c r="BT50" s="89"/>
      <c r="BU50" s="89">
        <f>BS50-BT50</f>
        <v>2.9922064282000003</v>
      </c>
      <c r="BV50" s="89"/>
      <c r="BW50" s="90">
        <f t="shared" si="13"/>
        <v>2.9922064282000003</v>
      </c>
      <c r="BX50" s="88">
        <f>'[1]грудень 2016'!BX51+'[1]січень-лист 2016'!BX51</f>
        <v>4902.6053663937992</v>
      </c>
      <c r="BY50" s="89">
        <f>'[1]грудень 2016'!BY51+'[1]січень-лист 2016'!BY51</f>
        <v>1169.0200000000002</v>
      </c>
      <c r="BZ50" s="89">
        <f>BX50-BY50</f>
        <v>3733.5853663937987</v>
      </c>
      <c r="CA50" s="90"/>
      <c r="CB50" s="92">
        <f t="shared" si="14"/>
        <v>3733.5853663937987</v>
      </c>
      <c r="CC50" s="88">
        <f>'[1]грудень 2016'!CC51+'[1]січень-лист 2016'!CC51</f>
        <v>6509.1707760439995</v>
      </c>
      <c r="CD50" s="89">
        <f>'[1]грудень 2016'!CD51+'[1]січень-лист 2016'!CD51</f>
        <v>7229.4</v>
      </c>
      <c r="CE50" s="89"/>
      <c r="CF50" s="89">
        <f>CC50-CD50</f>
        <v>-720.22922395600017</v>
      </c>
      <c r="CG50" s="90">
        <f t="shared" si="15"/>
        <v>-720.22922395600017</v>
      </c>
      <c r="CH50" s="93">
        <f t="shared" si="26"/>
        <v>159123.690005946</v>
      </c>
      <c r="CI50" s="94">
        <f t="shared" si="26"/>
        <v>158851.41491740861</v>
      </c>
      <c r="CJ50" s="94">
        <f t="shared" si="31"/>
        <v>272.2750885373971</v>
      </c>
      <c r="CK50" s="94"/>
      <c r="CL50" s="143">
        <f t="shared" si="16"/>
        <v>272.2750885373971</v>
      </c>
      <c r="CM50" s="145">
        <f t="shared" si="27"/>
        <v>0.9982889091591125</v>
      </c>
      <c r="CN50" s="149">
        <v>39180.25</v>
      </c>
      <c r="CO50" s="146">
        <v>16067.55</v>
      </c>
      <c r="CP50" s="165">
        <f t="shared" si="33"/>
        <v>23112.7</v>
      </c>
    </row>
    <row r="51" spans="1:94" ht="15.75">
      <c r="A51" s="137" t="s">
        <v>99</v>
      </c>
      <c r="B51" s="84">
        <v>9</v>
      </c>
      <c r="C51" s="85">
        <v>2</v>
      </c>
      <c r="D51" s="86">
        <v>3769.6</v>
      </c>
      <c r="E51" s="87"/>
      <c r="F51" s="88">
        <f>'[1]грудень 2016'!F52+'[1]січень-лист 2016'!F52</f>
        <v>11235.013094842199</v>
      </c>
      <c r="G51" s="89">
        <f>'[1]грудень 2016'!G52+'[1]січень-лист 2016'!G52</f>
        <v>14384.451317710838</v>
      </c>
      <c r="H51" s="89"/>
      <c r="I51" s="89">
        <f t="shared" si="17"/>
        <v>-3149.4382228686391</v>
      </c>
      <c r="J51" s="90">
        <f t="shared" si="18"/>
        <v>-3149.4382228686391</v>
      </c>
      <c r="K51" s="88">
        <f>'[1]грудень 2016'!K52+'[1]січень-лист 2016'!K52</f>
        <v>19114.074003377998</v>
      </c>
      <c r="L51" s="89">
        <f>'[1]грудень 2016'!L52+'[1]січень-лист 2016'!L52</f>
        <v>21904.421999999999</v>
      </c>
      <c r="M51" s="89"/>
      <c r="N51" s="89">
        <f t="shared" si="34"/>
        <v>-2790.3479966220002</v>
      </c>
      <c r="O51" s="90">
        <f t="shared" si="1"/>
        <v>-2790.3479966220002</v>
      </c>
      <c r="P51" s="88">
        <f>'[1]грудень 2016'!P52+'[1]січень-лист 2016'!P52</f>
        <v>9268.2308330209999</v>
      </c>
      <c r="Q51" s="89">
        <f>'[1]грудень 2016'!Q52+'[1]січень-лист 2016'!Q52</f>
        <v>8132.69</v>
      </c>
      <c r="R51" s="89">
        <f t="shared" si="19"/>
        <v>1135.5408330210003</v>
      </c>
      <c r="S51" s="89"/>
      <c r="T51" s="90">
        <f t="shared" si="2"/>
        <v>1135.5408330210003</v>
      </c>
      <c r="U51" s="88">
        <f>'[1]грудень 2016'!U52+'[1]січень-лист 2016'!U52</f>
        <v>625.2880586238</v>
      </c>
      <c r="V51" s="89">
        <f>'[1]грудень 2016'!V52+'[1]січень-лист 2016'!V52</f>
        <v>422.036</v>
      </c>
      <c r="W51" s="89">
        <f t="shared" si="20"/>
        <v>203.2520586238</v>
      </c>
      <c r="X51" s="89"/>
      <c r="Y51" s="90">
        <f t="shared" si="3"/>
        <v>203.2520586238</v>
      </c>
      <c r="Z51" s="88">
        <f>'[1]грудень 2016'!Z52+'[1]січень-лист 2016'!Z52</f>
        <v>14180.851065071003</v>
      </c>
      <c r="AA51" s="89">
        <f>'[1]грудень 2016'!AA52+'[1]січень-лист 2016'!AA52</f>
        <v>15854.619999999999</v>
      </c>
      <c r="AB51" s="89"/>
      <c r="AC51" s="89">
        <f t="shared" si="21"/>
        <v>-1673.7689349289958</v>
      </c>
      <c r="AD51" s="90">
        <f t="shared" si="4"/>
        <v>-1673.7689349289958</v>
      </c>
      <c r="AE51" s="88">
        <f>'[1]грудень 2016'!AE52+'[1]січень-лист 2016'!AE52</f>
        <v>760.22334679550011</v>
      </c>
      <c r="AF51" s="89">
        <f>'[1]грудень 2016'!AF52+'[1]січень-лист 2016'!AF52</f>
        <v>462.73</v>
      </c>
      <c r="AG51" s="89">
        <f t="shared" si="36"/>
        <v>297.49334679550009</v>
      </c>
      <c r="AH51" s="89"/>
      <c r="AI51" s="90">
        <f t="shared" si="5"/>
        <v>297.49334679550009</v>
      </c>
      <c r="AJ51" s="88">
        <f>'[1]грудень 2016'!AJ52+'[1]січень-лист 2016'!AJ52</f>
        <v>20737.637975073398</v>
      </c>
      <c r="AK51" s="89">
        <f>'[1]грудень 2016'!AK52+'[1]січень-лист 2016'!AK52</f>
        <v>22831.279999999999</v>
      </c>
      <c r="AL51" s="89"/>
      <c r="AM51" s="89">
        <f>AJ51-AK51</f>
        <v>-2093.6420249266012</v>
      </c>
      <c r="AN51" s="90">
        <f t="shared" si="6"/>
        <v>-2093.6420249266012</v>
      </c>
      <c r="AO51" s="88">
        <f>'[1]грудень 2016'!AO52+'[1]січень-лист 2016'!AO52</f>
        <v>914.74496663050013</v>
      </c>
      <c r="AP51" s="89">
        <f>'[1]грудень 2016'!AP52+'[1]січень-лист 2016'!AP52</f>
        <v>690.77</v>
      </c>
      <c r="AQ51" s="89">
        <f t="shared" si="23"/>
        <v>223.97496663050015</v>
      </c>
      <c r="AR51" s="89"/>
      <c r="AS51" s="90">
        <f t="shared" si="7"/>
        <v>223.97496663050015</v>
      </c>
      <c r="AT51" s="88">
        <f>'[1]грудень 2016'!AT52+'[1]січень-лист 2016'!AT52</f>
        <v>22.618376049199998</v>
      </c>
      <c r="AU51" s="89"/>
      <c r="AV51" s="89">
        <f t="shared" si="24"/>
        <v>22.618376049199998</v>
      </c>
      <c r="AW51" s="89"/>
      <c r="AX51" s="91">
        <f t="shared" si="8"/>
        <v>22.618376049199998</v>
      </c>
      <c r="AY51" s="88">
        <f>'[1]грудень 2016'!AY52+'[1]січень-лист 2016'!AY52</f>
        <v>1703.8720143204996</v>
      </c>
      <c r="AZ51" s="89">
        <f>'[1]грудень 2016'!AZ52+'[1]січень-лист 2016'!AZ52</f>
        <v>945.06</v>
      </c>
      <c r="BA51" s="89">
        <f t="shared" si="25"/>
        <v>758.81201432049966</v>
      </c>
      <c r="BB51" s="89"/>
      <c r="BC51" s="90">
        <f t="shared" si="9"/>
        <v>758.81201432049966</v>
      </c>
      <c r="BD51" s="88">
        <f>'[1]грудень 2016'!BD52+'[1]січень-лист 2016'!BD52</f>
        <v>3298.7355866174003</v>
      </c>
      <c r="BE51" s="89">
        <f>'[1]грудень 2016'!BE52+'[1]січень-лист 2016'!BE52</f>
        <v>1905.15</v>
      </c>
      <c r="BF51" s="89">
        <f t="shared" si="32"/>
        <v>1393.5855866174002</v>
      </c>
      <c r="BG51" s="89"/>
      <c r="BH51" s="90">
        <f t="shared" si="10"/>
        <v>1393.5855866174002</v>
      </c>
      <c r="BI51" s="88">
        <f>'[1]грудень 2016'!BI52+'[1]січень-лист 2016'!BI52</f>
        <v>10652.880311003601</v>
      </c>
      <c r="BJ51" s="89">
        <f>'[1]грудень 2016'!BJ52+'[1]січень-лист 2016'!BJ52</f>
        <v>17855.059999999998</v>
      </c>
      <c r="BK51" s="89"/>
      <c r="BL51" s="89">
        <f>BI51-BJ51</f>
        <v>-7202.1796889963971</v>
      </c>
      <c r="BM51" s="90">
        <f t="shared" si="11"/>
        <v>-7202.1796889963971</v>
      </c>
      <c r="BN51" s="88">
        <f>'[1]грудень 2016'!BN52+'[1]січень-лист 2016'!BN52</f>
        <v>1990.3382391248001</v>
      </c>
      <c r="BO51" s="89">
        <f>'[1]грудень 2016'!BO52+'[1]січень-лист 2016'!BO52</f>
        <v>3257.1199999985633</v>
      </c>
      <c r="BP51" s="89"/>
      <c r="BQ51" s="89">
        <f t="shared" si="29"/>
        <v>-1266.7817608737632</v>
      </c>
      <c r="BR51" s="91">
        <f t="shared" si="12"/>
        <v>-1266.7817608737632</v>
      </c>
      <c r="BS51" s="88"/>
      <c r="BT51" s="89"/>
      <c r="BU51" s="89"/>
      <c r="BV51" s="89"/>
      <c r="BW51" s="90">
        <f t="shared" si="13"/>
        <v>0</v>
      </c>
      <c r="BX51" s="88">
        <f>'[1]грудень 2016'!BX52+'[1]січень-лист 2016'!BX52</f>
        <v>2781.9616145607997</v>
      </c>
      <c r="BY51" s="89">
        <f>'[1]грудень 2016'!BY52+'[1]січень-лист 2016'!BY52</f>
        <v>2488.59</v>
      </c>
      <c r="BZ51" s="89">
        <f>BX51-BY51</f>
        <v>293.37161456079957</v>
      </c>
      <c r="CA51" s="90"/>
      <c r="CB51" s="92">
        <f t="shared" si="14"/>
        <v>293.37161456079957</v>
      </c>
      <c r="CC51" s="88">
        <f>'[1]грудень 2016'!CC52+'[1]січень-лист 2016'!CC52</f>
        <v>3596.7009638879999</v>
      </c>
      <c r="CD51" s="89">
        <f>'[1]грудень 2016'!CD52+'[1]січень-лист 2016'!CD52</f>
        <v>3040.3999999999996</v>
      </c>
      <c r="CE51" s="89">
        <f>CC51-CD51</f>
        <v>556.3009638880003</v>
      </c>
      <c r="CF51" s="89"/>
      <c r="CG51" s="90">
        <f t="shared" si="15"/>
        <v>556.3009638880003</v>
      </c>
      <c r="CH51" s="93">
        <f t="shared" si="26"/>
        <v>100883.17044899971</v>
      </c>
      <c r="CI51" s="94">
        <f t="shared" si="26"/>
        <v>114174.3793177094</v>
      </c>
      <c r="CJ51" s="94"/>
      <c r="CK51" s="94">
        <f t="shared" ref="CK51:CK59" si="37">CH51-CI51</f>
        <v>-13291.208868709698</v>
      </c>
      <c r="CL51" s="143">
        <f t="shared" si="16"/>
        <v>-13291.208868709698</v>
      </c>
      <c r="CM51" s="145">
        <f t="shared" si="27"/>
        <v>1.1317485246503916</v>
      </c>
      <c r="CN51" s="149">
        <v>7978.95</v>
      </c>
      <c r="CO51" s="146">
        <v>10685.46</v>
      </c>
      <c r="CP51" s="164">
        <v>0</v>
      </c>
    </row>
    <row r="52" spans="1:94" ht="15.75">
      <c r="A52" s="137" t="s">
        <v>100</v>
      </c>
      <c r="B52" s="84">
        <v>9</v>
      </c>
      <c r="C52" s="85">
        <v>2</v>
      </c>
      <c r="D52" s="86">
        <v>4596.5</v>
      </c>
      <c r="E52" s="87"/>
      <c r="F52" s="88">
        <f>'[1]грудень 2016'!F53+'[1]січень-лист 2016'!F53</f>
        <v>14119.8657774191</v>
      </c>
      <c r="G52" s="89">
        <f>'[1]грудень 2016'!G53+'[1]січень-лист 2016'!G53</f>
        <v>16988.505994199895</v>
      </c>
      <c r="H52" s="89"/>
      <c r="I52" s="89">
        <f t="shared" si="17"/>
        <v>-2868.6402167807955</v>
      </c>
      <c r="J52" s="90">
        <f t="shared" si="18"/>
        <v>-2868.6402167807955</v>
      </c>
      <c r="K52" s="88">
        <f>'[1]грудень 2016'!K53+'[1]січень-лист 2016'!K53</f>
        <v>26166.383135325003</v>
      </c>
      <c r="L52" s="89">
        <f>'[1]грудень 2016'!L53+'[1]січень-лист 2016'!L53</f>
        <v>27905.781999999999</v>
      </c>
      <c r="M52" s="89"/>
      <c r="N52" s="89">
        <f t="shared" si="34"/>
        <v>-1739.3988646749967</v>
      </c>
      <c r="O52" s="90">
        <f t="shared" si="1"/>
        <v>-1739.3988646749967</v>
      </c>
      <c r="P52" s="88">
        <f>'[1]грудень 2016'!P53+'[1]січень-лист 2016'!P53</f>
        <v>10700.6905168958</v>
      </c>
      <c r="Q52" s="89">
        <f>'[1]грудень 2016'!Q53+'[1]січень-лист 2016'!Q53</f>
        <v>9474.3399999999983</v>
      </c>
      <c r="R52" s="89">
        <f t="shared" si="19"/>
        <v>1226.3505168958018</v>
      </c>
      <c r="S52" s="89"/>
      <c r="T52" s="90">
        <f t="shared" si="2"/>
        <v>1226.3505168958018</v>
      </c>
      <c r="U52" s="88">
        <f>'[1]грудень 2016'!U53+'[1]січень-лист 2016'!U53</f>
        <v>792.41173824590021</v>
      </c>
      <c r="V52" s="89">
        <f>'[1]грудень 2016'!V53+'[1]січень-лист 2016'!V53</f>
        <v>559.20999999999992</v>
      </c>
      <c r="W52" s="89">
        <f t="shared" si="20"/>
        <v>233.20173824590029</v>
      </c>
      <c r="X52" s="89"/>
      <c r="Y52" s="90">
        <f t="shared" si="3"/>
        <v>233.20173824590029</v>
      </c>
      <c r="Z52" s="88">
        <f>'[1]грудень 2016'!Z53+'[1]січень-лист 2016'!Z53</f>
        <v>10712.0503708749</v>
      </c>
      <c r="AA52" s="89">
        <f>'[1]грудень 2016'!AA53+'[1]січень-лист 2016'!AA53</f>
        <v>14327.680000000002</v>
      </c>
      <c r="AB52" s="89"/>
      <c r="AC52" s="89">
        <f t="shared" si="21"/>
        <v>-3615.6296291251019</v>
      </c>
      <c r="AD52" s="90">
        <f t="shared" si="4"/>
        <v>-3615.6296291251019</v>
      </c>
      <c r="AE52" s="88">
        <f>'[1]грудень 2016'!AE53+'[1]січень-лист 2016'!AE53</f>
        <v>330.40505468049997</v>
      </c>
      <c r="AF52" s="89"/>
      <c r="AG52" s="89">
        <f t="shared" si="36"/>
        <v>330.40505468049997</v>
      </c>
      <c r="AH52" s="89"/>
      <c r="AI52" s="90">
        <f t="shared" si="5"/>
        <v>330.40505468049997</v>
      </c>
      <c r="AJ52" s="88">
        <f>'[1]грудень 2016'!AJ53+'[1]січень-лист 2016'!AJ53</f>
        <v>24954.410011277603</v>
      </c>
      <c r="AK52" s="89">
        <f>'[1]грудень 2016'!AK53+'[1]січень-лист 2016'!AK53</f>
        <v>24528.07</v>
      </c>
      <c r="AL52" s="89">
        <f t="shared" si="22"/>
        <v>426.34001127760348</v>
      </c>
      <c r="AM52" s="89"/>
      <c r="AN52" s="90">
        <f t="shared" si="6"/>
        <v>426.34001127760348</v>
      </c>
      <c r="AO52" s="88">
        <f>'[1]грудень 2016'!AO53+'[1]січень-лист 2016'!AO53</f>
        <v>995.31364006160015</v>
      </c>
      <c r="AP52" s="89">
        <f>'[1]грудень 2016'!AP53+'[1]січень-лист 2016'!AP53</f>
        <v>674.59</v>
      </c>
      <c r="AQ52" s="89">
        <f t="shared" si="23"/>
        <v>320.72364006160012</v>
      </c>
      <c r="AR52" s="89"/>
      <c r="AS52" s="90">
        <f t="shared" si="7"/>
        <v>320.72364006160012</v>
      </c>
      <c r="AT52" s="88">
        <f>'[1]грудень 2016'!AT53+'[1]січень-лист 2016'!AT53</f>
        <v>27.586240583200002</v>
      </c>
      <c r="AU52" s="89"/>
      <c r="AV52" s="89">
        <f t="shared" si="24"/>
        <v>27.586240583200002</v>
      </c>
      <c r="AW52" s="89"/>
      <c r="AX52" s="91">
        <f t="shared" si="8"/>
        <v>27.586240583200002</v>
      </c>
      <c r="AY52" s="88">
        <f>'[1]грудень 2016'!AY53+'[1]січень-лист 2016'!AY53</f>
        <v>1927.454913733</v>
      </c>
      <c r="AZ52" s="89">
        <f>'[1]грудень 2016'!AZ53+'[1]січень-лист 2016'!AZ53</f>
        <v>1173.5899999999999</v>
      </c>
      <c r="BA52" s="89">
        <f t="shared" si="25"/>
        <v>753.86491373300009</v>
      </c>
      <c r="BB52" s="89"/>
      <c r="BC52" s="90">
        <f t="shared" si="9"/>
        <v>753.86491373300009</v>
      </c>
      <c r="BD52" s="88">
        <f>'[1]грудень 2016'!BD53+'[1]січень-лист 2016'!BD53</f>
        <v>4807.9380088000999</v>
      </c>
      <c r="BE52" s="89">
        <f>'[1]грудень 2016'!BE53+'[1]січень-лист 2016'!BE53</f>
        <v>4153.26</v>
      </c>
      <c r="BF52" s="89">
        <f t="shared" si="32"/>
        <v>654.67800880009963</v>
      </c>
      <c r="BG52" s="89"/>
      <c r="BH52" s="90">
        <f t="shared" si="10"/>
        <v>654.67800880009963</v>
      </c>
      <c r="BI52" s="88">
        <f>'[1]грудень 2016'!BI53+'[1]січень-лист 2016'!BI53</f>
        <v>17236.910840701199</v>
      </c>
      <c r="BJ52" s="89">
        <f>'[1]грудень 2016'!BJ53+'[1]січень-лист 2016'!BJ53</f>
        <v>11598.04</v>
      </c>
      <c r="BK52" s="89">
        <f t="shared" si="28"/>
        <v>5638.8708407011982</v>
      </c>
      <c r="BL52" s="89"/>
      <c r="BM52" s="90">
        <f t="shared" si="11"/>
        <v>5638.8708407011982</v>
      </c>
      <c r="BN52" s="88">
        <f>'[1]грудень 2016'!BN53+'[1]січень-лист 2016'!BN53</f>
        <v>2840.6412908324</v>
      </c>
      <c r="BO52" s="89">
        <f>'[1]грудень 2016'!BO53+'[1]січень-лист 2016'!BO53</f>
        <v>3746.6499999993948</v>
      </c>
      <c r="BP52" s="89"/>
      <c r="BQ52" s="89">
        <f t="shared" si="29"/>
        <v>-906.00870916699478</v>
      </c>
      <c r="BR52" s="91">
        <f t="shared" si="12"/>
        <v>-906.00870916699478</v>
      </c>
      <c r="BS52" s="88"/>
      <c r="BT52" s="89"/>
      <c r="BU52" s="89"/>
      <c r="BV52" s="89"/>
      <c r="BW52" s="90">
        <f t="shared" si="13"/>
        <v>0</v>
      </c>
      <c r="BX52" s="88">
        <f>'[1]грудень 2016'!BX53+'[1]січень-лист 2016'!BX53</f>
        <v>3447.3743347732002</v>
      </c>
      <c r="BY52" s="89">
        <f>'[1]грудень 2016'!BY53+'[1]січень-лист 2016'!BY53</f>
        <v>4937.6699999999992</v>
      </c>
      <c r="BZ52" s="89"/>
      <c r="CA52" s="90">
        <f t="shared" si="30"/>
        <v>-1490.295665226799</v>
      </c>
      <c r="CB52" s="92">
        <f t="shared" si="14"/>
        <v>-1490.295665226799</v>
      </c>
      <c r="CC52" s="88">
        <f>'[1]грудень 2016'!CC53+'[1]січень-лист 2016'!CC53</f>
        <v>4424.1746681320001</v>
      </c>
      <c r="CD52" s="89">
        <f>'[1]грудень 2016'!CD53+'[1]січень-лист 2016'!CD53</f>
        <v>6036.4600000000009</v>
      </c>
      <c r="CE52" s="89"/>
      <c r="CF52" s="89">
        <f>CC52-CD52</f>
        <v>-1612.2853318680009</v>
      </c>
      <c r="CG52" s="90">
        <f t="shared" si="15"/>
        <v>-1612.2853318680009</v>
      </c>
      <c r="CH52" s="93">
        <f t="shared" si="26"/>
        <v>123483.61054233552</v>
      </c>
      <c r="CI52" s="94">
        <f t="shared" si="26"/>
        <v>126103.84799419927</v>
      </c>
      <c r="CJ52" s="94"/>
      <c r="CK52" s="94">
        <f t="shared" si="37"/>
        <v>-2620.2374518637516</v>
      </c>
      <c r="CL52" s="143">
        <f t="shared" si="16"/>
        <v>-2620.2374518637516</v>
      </c>
      <c r="CM52" s="145">
        <f t="shared" si="27"/>
        <v>1.0212193135619843</v>
      </c>
      <c r="CN52" s="149">
        <v>6688.9</v>
      </c>
      <c r="CO52" s="146">
        <v>11786.99</v>
      </c>
      <c r="CP52" s="164">
        <v>0</v>
      </c>
    </row>
    <row r="53" spans="1:94" ht="15.75">
      <c r="A53" s="137" t="s">
        <v>101</v>
      </c>
      <c r="B53" s="84">
        <v>9</v>
      </c>
      <c r="C53" s="85">
        <v>4</v>
      </c>
      <c r="D53" s="86">
        <v>8344.4</v>
      </c>
      <c r="E53" s="87"/>
      <c r="F53" s="88">
        <f>'[1]грудень 2016'!F54+'[1]січень-лист 2016'!F54</f>
        <v>25033.286230474205</v>
      </c>
      <c r="G53" s="89">
        <f>'[1]грудень 2016'!G54+'[1]січень-лист 2016'!G54</f>
        <v>32542.161204688502</v>
      </c>
      <c r="H53" s="89"/>
      <c r="I53" s="89">
        <f t="shared" si="17"/>
        <v>-7508.8749742142973</v>
      </c>
      <c r="J53" s="90">
        <f t="shared" si="18"/>
        <v>-7508.8749742142973</v>
      </c>
      <c r="K53" s="88">
        <f>'[1]грудень 2016'!K54+'[1]січень-лист 2016'!K54</f>
        <v>38483.352838444</v>
      </c>
      <c r="L53" s="89">
        <f>'[1]грудень 2016'!L54+'[1]січень-лист 2016'!L54</f>
        <v>42016.597999999998</v>
      </c>
      <c r="M53" s="89"/>
      <c r="N53" s="89">
        <f t="shared" si="34"/>
        <v>-3533.2451615559985</v>
      </c>
      <c r="O53" s="90">
        <f t="shared" si="1"/>
        <v>-3533.2451615559985</v>
      </c>
      <c r="P53" s="88">
        <f>'[1]грудень 2016'!P54+'[1]січень-лист 2016'!P54</f>
        <v>20025.501021665699</v>
      </c>
      <c r="Q53" s="89">
        <f>'[1]грудень 2016'!Q54+'[1]січень-лист 2016'!Q54</f>
        <v>17548.080000000002</v>
      </c>
      <c r="R53" s="89">
        <f t="shared" si="19"/>
        <v>2477.4210216656975</v>
      </c>
      <c r="S53" s="89"/>
      <c r="T53" s="90">
        <f t="shared" si="2"/>
        <v>2477.4210216656975</v>
      </c>
      <c r="U53" s="88">
        <f>'[1]грудень 2016'!U54+'[1]січень-лист 2016'!U54</f>
        <v>1602.1238676199</v>
      </c>
      <c r="V53" s="89">
        <f>'[1]грудень 2016'!V54+'[1]січень-лист 2016'!V54</f>
        <v>1110.962</v>
      </c>
      <c r="W53" s="89">
        <f t="shared" si="20"/>
        <v>491.16186761990002</v>
      </c>
      <c r="X53" s="89"/>
      <c r="Y53" s="90">
        <f t="shared" si="3"/>
        <v>491.16186761990002</v>
      </c>
      <c r="Z53" s="88">
        <f>'[1]грудень 2016'!Z54+'[1]січень-лист 2016'!Z54</f>
        <v>20808.133729269895</v>
      </c>
      <c r="AA53" s="89">
        <f>'[1]грудень 2016'!AA54+'[1]січень-лист 2016'!AA54</f>
        <v>27229.300000000003</v>
      </c>
      <c r="AB53" s="89"/>
      <c r="AC53" s="89">
        <f t="shared" si="21"/>
        <v>-6421.1662707301075</v>
      </c>
      <c r="AD53" s="90">
        <f t="shared" si="4"/>
        <v>-6421.1662707301075</v>
      </c>
      <c r="AE53" s="88">
        <f>'[1]грудень 2016'!AE54+'[1]січень-лист 2016'!AE54</f>
        <v>607.07861803679998</v>
      </c>
      <c r="AF53" s="89"/>
      <c r="AG53" s="89">
        <f t="shared" si="36"/>
        <v>607.07861803679998</v>
      </c>
      <c r="AH53" s="89"/>
      <c r="AI53" s="90">
        <f t="shared" si="5"/>
        <v>607.07861803679998</v>
      </c>
      <c r="AJ53" s="88">
        <f>'[1]грудень 2016'!AJ54+'[1]січень-лист 2016'!AJ54</f>
        <v>45017.867446871802</v>
      </c>
      <c r="AK53" s="89">
        <f>'[1]грудень 2016'!AK54+'[1]січень-лист 2016'!AK54</f>
        <v>48350.97</v>
      </c>
      <c r="AL53" s="89"/>
      <c r="AM53" s="89">
        <f>AJ53-AK53</f>
        <v>-3333.1025531281994</v>
      </c>
      <c r="AN53" s="90">
        <f t="shared" si="6"/>
        <v>-3333.1025531281994</v>
      </c>
      <c r="AO53" s="88">
        <f>'[1]грудень 2016'!AO54+'[1]січень-лист 2016'!AO54</f>
        <v>2133.9555796374998</v>
      </c>
      <c r="AP53" s="89">
        <f>'[1]грудень 2016'!AP54+'[1]січень-лист 2016'!AP54</f>
        <v>1534.5</v>
      </c>
      <c r="AQ53" s="89">
        <f t="shared" si="23"/>
        <v>599.4555796374998</v>
      </c>
      <c r="AR53" s="89"/>
      <c r="AS53" s="90">
        <f t="shared" si="7"/>
        <v>599.4555796374998</v>
      </c>
      <c r="AT53" s="88">
        <f>'[1]грудень 2016'!AT54+'[1]січень-лист 2016'!AT54</f>
        <v>50.058142114800006</v>
      </c>
      <c r="AU53" s="89">
        <f>'[1]грудень 2016'!AU54+'[1]січень-лист 2016'!AU54</f>
        <v>147.47999999999999</v>
      </c>
      <c r="AV53" s="89"/>
      <c r="AW53" s="89">
        <f>AT53-AU53</f>
        <v>-97.421857885199984</v>
      </c>
      <c r="AX53" s="91">
        <f t="shared" si="8"/>
        <v>-97.421857885199984</v>
      </c>
      <c r="AY53" s="88">
        <f>'[1]грудень 2016'!AY54+'[1]січень-лист 2016'!AY54</f>
        <v>3608.1237898933</v>
      </c>
      <c r="AZ53" s="89">
        <f>'[1]грудень 2016'!AZ54+'[1]січень-лист 2016'!AZ54</f>
        <v>2130.4899999999998</v>
      </c>
      <c r="BA53" s="89">
        <f t="shared" si="25"/>
        <v>1477.6337898933002</v>
      </c>
      <c r="BB53" s="89"/>
      <c r="BC53" s="90">
        <f t="shared" si="9"/>
        <v>1477.6337898933002</v>
      </c>
      <c r="BD53" s="88">
        <f>'[1]грудень 2016'!BD54+'[1]січень-лист 2016'!BD54</f>
        <v>9578.2790113270003</v>
      </c>
      <c r="BE53" s="89">
        <f>'[1]грудень 2016'!BE54+'[1]січень-лист 2016'!BE54</f>
        <v>8466.2199999999993</v>
      </c>
      <c r="BF53" s="89">
        <f t="shared" si="32"/>
        <v>1112.0590113270009</v>
      </c>
      <c r="BG53" s="89"/>
      <c r="BH53" s="90">
        <f t="shared" si="10"/>
        <v>1112.0590113270009</v>
      </c>
      <c r="BI53" s="88">
        <f>'[1]грудень 2016'!BI54+'[1]січень-лист 2016'!BI54</f>
        <v>38200.765522096</v>
      </c>
      <c r="BJ53" s="89">
        <f>'[1]грудень 2016'!BJ54+'[1]січень-лист 2016'!BJ54</f>
        <v>33892.270000000004</v>
      </c>
      <c r="BK53" s="89">
        <f t="shared" si="28"/>
        <v>4308.4955220959964</v>
      </c>
      <c r="BL53" s="89"/>
      <c r="BM53" s="90">
        <f t="shared" si="11"/>
        <v>4308.4955220959964</v>
      </c>
      <c r="BN53" s="88">
        <f>'[1]грудень 2016'!BN54+'[1]січень-лист 2016'!BN54</f>
        <v>5507.3131897235999</v>
      </c>
      <c r="BO53" s="89">
        <f>'[1]грудень 2016'!BO54+'[1]січень-лист 2016'!BO54</f>
        <v>6359.3155172384677</v>
      </c>
      <c r="BP53" s="89"/>
      <c r="BQ53" s="89">
        <f t="shared" si="29"/>
        <v>-852.00232751486783</v>
      </c>
      <c r="BR53" s="91">
        <f t="shared" si="12"/>
        <v>-852.00232751486783</v>
      </c>
      <c r="BS53" s="88"/>
      <c r="BT53" s="89"/>
      <c r="BU53" s="89"/>
      <c r="BV53" s="89"/>
      <c r="BW53" s="90">
        <f t="shared" si="13"/>
        <v>0</v>
      </c>
      <c r="BX53" s="88">
        <f>'[1]грудень 2016'!BX54+'[1]січень-лист 2016'!BX54</f>
        <v>6007.9906561072003</v>
      </c>
      <c r="BY53" s="89">
        <f>'[1]грудень 2016'!BY54+'[1]січень-лист 2016'!BY54</f>
        <v>8925.3100000000013</v>
      </c>
      <c r="BZ53" s="89"/>
      <c r="CA53" s="90">
        <f t="shared" si="30"/>
        <v>-2917.319343892801</v>
      </c>
      <c r="CB53" s="92">
        <f t="shared" si="14"/>
        <v>-2917.319343892801</v>
      </c>
      <c r="CC53" s="88">
        <f>'[1]грудень 2016'!CC54+'[1]січень-лист 2016'!CC54</f>
        <v>7729.4022285432002</v>
      </c>
      <c r="CD53" s="89">
        <f>'[1]грудень 2016'!CD54+'[1]січень-лист 2016'!CD54</f>
        <v>10906.730000000001</v>
      </c>
      <c r="CE53" s="89"/>
      <c r="CF53" s="89">
        <f>CC53-CD53</f>
        <v>-3177.3277714568012</v>
      </c>
      <c r="CG53" s="90">
        <f t="shared" si="15"/>
        <v>-3177.3277714568012</v>
      </c>
      <c r="CH53" s="93">
        <f t="shared" si="26"/>
        <v>224393.23187182483</v>
      </c>
      <c r="CI53" s="94">
        <f t="shared" si="26"/>
        <v>241160.386721927</v>
      </c>
      <c r="CJ53" s="94"/>
      <c r="CK53" s="94">
        <f t="shared" si="37"/>
        <v>-16767.154850102175</v>
      </c>
      <c r="CL53" s="143">
        <f t="shared" si="16"/>
        <v>-16767.154850102175</v>
      </c>
      <c r="CM53" s="145">
        <f t="shared" si="27"/>
        <v>1.0747221950957937</v>
      </c>
      <c r="CN53" s="149">
        <v>16446.240000000002</v>
      </c>
      <c r="CO53" s="146">
        <v>23312.880000000001</v>
      </c>
      <c r="CP53" s="164">
        <v>0</v>
      </c>
    </row>
    <row r="54" spans="1:94" ht="15.75">
      <c r="A54" s="137" t="s">
        <v>102</v>
      </c>
      <c r="B54" s="84">
        <v>9</v>
      </c>
      <c r="C54" s="85">
        <v>2</v>
      </c>
      <c r="D54" s="86">
        <v>4942.8999999999996</v>
      </c>
      <c r="E54" s="87"/>
      <c r="F54" s="88">
        <f>'[1]грудень 2016'!F55+'[1]січень-лист 2016'!F55</f>
        <v>13924.510564754302</v>
      </c>
      <c r="G54" s="89">
        <f>'[1]грудень 2016'!G55+'[1]січень-лист 2016'!G55</f>
        <v>15232.704428263018</v>
      </c>
      <c r="H54" s="89"/>
      <c r="I54" s="89">
        <f t="shared" si="17"/>
        <v>-1308.1938635087154</v>
      </c>
      <c r="J54" s="90">
        <f t="shared" si="18"/>
        <v>-1308.1938635087154</v>
      </c>
      <c r="K54" s="88">
        <f>'[1]грудень 2016'!K55+'[1]січень-лист 2016'!K55</f>
        <v>22834.265074127397</v>
      </c>
      <c r="L54" s="89">
        <f>'[1]грудень 2016'!L55+'[1]січень-лист 2016'!L55</f>
        <v>22388.128000000001</v>
      </c>
      <c r="M54" s="89">
        <f>K54-L54</f>
        <v>446.13707412739677</v>
      </c>
      <c r="N54" s="89"/>
      <c r="O54" s="90">
        <f t="shared" si="1"/>
        <v>446.13707412739677</v>
      </c>
      <c r="P54" s="88">
        <f>'[1]грудень 2016'!P55+'[1]січень-лист 2016'!P55</f>
        <v>11894.6458776051</v>
      </c>
      <c r="Q54" s="89">
        <f>'[1]грудень 2016'!Q55+'[1]січень-лист 2016'!Q55</f>
        <v>10873.119999999999</v>
      </c>
      <c r="R54" s="89">
        <f t="shared" si="19"/>
        <v>1021.5258776051014</v>
      </c>
      <c r="S54" s="89"/>
      <c r="T54" s="90">
        <f t="shared" si="2"/>
        <v>1021.5258776051014</v>
      </c>
      <c r="U54" s="88">
        <f>'[1]грудень 2016'!U55+'[1]січень-лист 2016'!U55</f>
        <v>949.06203720769997</v>
      </c>
      <c r="V54" s="89">
        <f>'[1]грудень 2016'!V55+'[1]січень-лист 2016'!V55</f>
        <v>660.72800000000007</v>
      </c>
      <c r="W54" s="89">
        <f t="shared" si="20"/>
        <v>288.33403720769991</v>
      </c>
      <c r="X54" s="89"/>
      <c r="Y54" s="90">
        <f t="shared" si="3"/>
        <v>288.33403720769991</v>
      </c>
      <c r="Z54" s="88">
        <f>'[1]грудень 2016'!Z55+'[1]січень-лист 2016'!Z55</f>
        <v>11195.198322190299</v>
      </c>
      <c r="AA54" s="89">
        <f>'[1]грудень 2016'!AA55+'[1]січень-лист 2016'!AA55</f>
        <v>14466.320000000002</v>
      </c>
      <c r="AB54" s="89"/>
      <c r="AC54" s="89">
        <f t="shared" si="21"/>
        <v>-3271.1216778097023</v>
      </c>
      <c r="AD54" s="90">
        <f t="shared" si="4"/>
        <v>-3271.1216778097023</v>
      </c>
      <c r="AE54" s="88">
        <f>'[1]грудень 2016'!AE55+'[1]січень-лист 2016'!AE55</f>
        <v>358.66807038300004</v>
      </c>
      <c r="AF54" s="89"/>
      <c r="AG54" s="89">
        <f t="shared" si="36"/>
        <v>358.66807038300004</v>
      </c>
      <c r="AH54" s="89"/>
      <c r="AI54" s="90">
        <f t="shared" si="5"/>
        <v>358.66807038300004</v>
      </c>
      <c r="AJ54" s="88">
        <f>'[1]грудень 2016'!AJ55+'[1]січень-лист 2016'!AJ55</f>
        <v>27435.850999927403</v>
      </c>
      <c r="AK54" s="89">
        <f>'[1]грудень 2016'!AK55+'[1]січень-лист 2016'!AK55</f>
        <v>25791.38</v>
      </c>
      <c r="AL54" s="89">
        <f t="shared" si="22"/>
        <v>1644.4709999274019</v>
      </c>
      <c r="AM54" s="89"/>
      <c r="AN54" s="90">
        <f t="shared" si="6"/>
        <v>1644.4709999274019</v>
      </c>
      <c r="AO54" s="88">
        <f>'[1]грудень 2016'!AO55+'[1]січень-лист 2016'!AO55</f>
        <v>1264.0615288233003</v>
      </c>
      <c r="AP54" s="89">
        <f>'[1]грудень 2016'!AP55+'[1]січень-лист 2016'!AP55</f>
        <v>873.18999999999983</v>
      </c>
      <c r="AQ54" s="89">
        <f t="shared" si="23"/>
        <v>390.87152882330042</v>
      </c>
      <c r="AR54" s="89"/>
      <c r="AS54" s="90">
        <f t="shared" si="7"/>
        <v>390.87152882330042</v>
      </c>
      <c r="AT54" s="88">
        <f>'[1]грудень 2016'!AT55+'[1]січень-лист 2016'!AT55</f>
        <v>29.651717577500001</v>
      </c>
      <c r="AU54" s="89"/>
      <c r="AV54" s="89">
        <f t="shared" si="24"/>
        <v>29.651717577500001</v>
      </c>
      <c r="AW54" s="89"/>
      <c r="AX54" s="91">
        <f t="shared" si="8"/>
        <v>29.651717577500001</v>
      </c>
      <c r="AY54" s="88">
        <f>'[1]грудень 2016'!AY55+'[1]січень-лист 2016'!AY55</f>
        <v>2072.7103128659005</v>
      </c>
      <c r="AZ54" s="89">
        <f>'[1]грудень 2016'!AZ55+'[1]січень-лист 2016'!AZ55</f>
        <v>1261.99</v>
      </c>
      <c r="BA54" s="89">
        <f t="shared" si="25"/>
        <v>810.7203128659005</v>
      </c>
      <c r="BB54" s="89"/>
      <c r="BC54" s="90">
        <f t="shared" si="9"/>
        <v>810.7203128659005</v>
      </c>
      <c r="BD54" s="88">
        <f>'[1]грудень 2016'!BD55+'[1]січень-лист 2016'!BD55</f>
        <v>5070.7524105046004</v>
      </c>
      <c r="BE54" s="89">
        <f>'[1]грудень 2016'!BE55+'[1]січень-лист 2016'!BE55</f>
        <v>4721.45</v>
      </c>
      <c r="BF54" s="89">
        <f t="shared" si="32"/>
        <v>349.30241050460063</v>
      </c>
      <c r="BG54" s="89"/>
      <c r="BH54" s="90">
        <f t="shared" si="10"/>
        <v>349.30241050460063</v>
      </c>
      <c r="BI54" s="88">
        <f>'[1]грудень 2016'!BI55+'[1]січень-лист 2016'!BI55</f>
        <v>24704.770417098302</v>
      </c>
      <c r="BJ54" s="89">
        <f>'[1]грудень 2016'!BJ55+'[1]січень-лист 2016'!BJ55</f>
        <v>26100.400000000001</v>
      </c>
      <c r="BK54" s="89"/>
      <c r="BL54" s="89">
        <f>BI54-BJ54</f>
        <v>-1395.6295829016999</v>
      </c>
      <c r="BM54" s="90">
        <f t="shared" si="11"/>
        <v>-1395.6295829016999</v>
      </c>
      <c r="BN54" s="88">
        <f>'[1]грудень 2016'!BN55+'[1]січень-лист 2016'!BN55</f>
        <v>2965.7591954209001</v>
      </c>
      <c r="BO54" s="89">
        <f>'[1]грудень 2016'!BO55+'[1]січень-лист 2016'!BO55</f>
        <v>3699.2858620672687</v>
      </c>
      <c r="BP54" s="89"/>
      <c r="BQ54" s="89">
        <f t="shared" si="29"/>
        <v>-733.52666664636854</v>
      </c>
      <c r="BR54" s="91">
        <f t="shared" si="12"/>
        <v>-733.52666664636854</v>
      </c>
      <c r="BS54" s="88"/>
      <c r="BT54" s="89">
        <f>'[1]грудень 2016'!BT55+'[1]січень-лист 2016'!BT55</f>
        <v>59.6</v>
      </c>
      <c r="BU54" s="89"/>
      <c r="BV54" s="89">
        <f>BS54-BT54</f>
        <v>-59.6</v>
      </c>
      <c r="BW54" s="90">
        <f t="shared" si="13"/>
        <v>-59.6</v>
      </c>
      <c r="BX54" s="88">
        <f>'[1]грудень 2016'!BX55+'[1]січень-лист 2016'!BX55</f>
        <v>3677.5401339355999</v>
      </c>
      <c r="BY54" s="89">
        <f>'[1]грудень 2016'!BY55+'[1]січень-лист 2016'!BY55</f>
        <v>5374.3099999999995</v>
      </c>
      <c r="BZ54" s="89"/>
      <c r="CA54" s="90">
        <f t="shared" si="30"/>
        <v>-1696.7698660643996</v>
      </c>
      <c r="CB54" s="92">
        <f t="shared" si="14"/>
        <v>-1696.7698660643996</v>
      </c>
      <c r="CC54" s="88">
        <f>'[1]грудень 2016'!CC55+'[1]січень-лист 2016'!CC55</f>
        <v>4750.1934031887004</v>
      </c>
      <c r="CD54" s="89">
        <f>'[1]грудень 2016'!CD55+'[1]січень-лист 2016'!CD55</f>
        <v>6569.9400000000005</v>
      </c>
      <c r="CE54" s="89"/>
      <c r="CF54" s="89">
        <f>CC54-CD54</f>
        <v>-1819.7465968113002</v>
      </c>
      <c r="CG54" s="90">
        <f t="shared" si="15"/>
        <v>-1819.7465968113002</v>
      </c>
      <c r="CH54" s="93">
        <f t="shared" si="26"/>
        <v>133127.64006561</v>
      </c>
      <c r="CI54" s="94">
        <f t="shared" si="26"/>
        <v>138072.5462903303</v>
      </c>
      <c r="CJ54" s="94"/>
      <c r="CK54" s="94">
        <f t="shared" si="37"/>
        <v>-4944.9062247202964</v>
      </c>
      <c r="CL54" s="143">
        <f t="shared" si="16"/>
        <v>-4944.9062247202964</v>
      </c>
      <c r="CM54" s="145">
        <f t="shared" si="27"/>
        <v>1.0371440988684488</v>
      </c>
      <c r="CN54" s="149">
        <v>9805.17</v>
      </c>
      <c r="CO54" s="146">
        <v>13341.81</v>
      </c>
      <c r="CP54" s="164">
        <v>0</v>
      </c>
    </row>
    <row r="55" spans="1:94" ht="15.75">
      <c r="A55" s="137" t="s">
        <v>103</v>
      </c>
      <c r="B55" s="84">
        <v>9</v>
      </c>
      <c r="C55" s="85">
        <v>2</v>
      </c>
      <c r="D55" s="86">
        <v>3772</v>
      </c>
      <c r="E55" s="87"/>
      <c r="F55" s="88">
        <f>'[1]грудень 2016'!F56+'[1]січень-лист 2016'!F56</f>
        <v>10995.636574670101</v>
      </c>
      <c r="G55" s="89">
        <f>'[1]грудень 2016'!G56+'[1]січень-лист 2016'!G56</f>
        <v>14709.531473908977</v>
      </c>
      <c r="H55" s="89"/>
      <c r="I55" s="89">
        <f t="shared" si="17"/>
        <v>-3713.894899238876</v>
      </c>
      <c r="J55" s="90">
        <f t="shared" si="18"/>
        <v>-3713.894899238876</v>
      </c>
      <c r="K55" s="88">
        <f>'[1]грудень 2016'!K56+'[1]січень-лист 2016'!K56</f>
        <v>18293.737952854401</v>
      </c>
      <c r="L55" s="89">
        <f>'[1]грудень 2016'!L56+'[1]січень-лист 2016'!L56</f>
        <v>22670.146000000001</v>
      </c>
      <c r="M55" s="89"/>
      <c r="N55" s="89">
        <f t="shared" si="34"/>
        <v>-4376.4080471456</v>
      </c>
      <c r="O55" s="90">
        <f t="shared" si="1"/>
        <v>-4376.4080471456</v>
      </c>
      <c r="P55" s="88">
        <f>'[1]грудень 2016'!P56+'[1]січень-лист 2016'!P56</f>
        <v>8263.7668274135995</v>
      </c>
      <c r="Q55" s="89">
        <f>'[1]грудень 2016'!Q56+'[1]січень-лист 2016'!Q56</f>
        <v>7368.5000000000009</v>
      </c>
      <c r="R55" s="89">
        <f t="shared" si="19"/>
        <v>895.26682741359855</v>
      </c>
      <c r="S55" s="89"/>
      <c r="T55" s="90">
        <f t="shared" si="2"/>
        <v>895.26682741359855</v>
      </c>
      <c r="U55" s="88">
        <f>'[1]грудень 2016'!U56+'[1]січень-лист 2016'!U56</f>
        <v>674.92535312299992</v>
      </c>
      <c r="V55" s="89">
        <f>'[1]грудень 2016'!V56+'[1]січень-лист 2016'!V56</f>
        <v>421.90800000000002</v>
      </c>
      <c r="W55" s="89">
        <f t="shared" si="20"/>
        <v>253.01735312299991</v>
      </c>
      <c r="X55" s="89"/>
      <c r="Y55" s="90">
        <f t="shared" si="3"/>
        <v>253.01735312299991</v>
      </c>
      <c r="Z55" s="88">
        <f>'[1]грудень 2016'!Z56+'[1]січень-лист 2016'!Z56</f>
        <v>14201.929249475699</v>
      </c>
      <c r="AA55" s="89">
        <f>'[1]грудень 2016'!AA56+'[1]січень-лист 2016'!AA56</f>
        <v>16615.38</v>
      </c>
      <c r="AB55" s="89"/>
      <c r="AC55" s="89">
        <f t="shared" si="21"/>
        <v>-2413.4507505243018</v>
      </c>
      <c r="AD55" s="90">
        <f t="shared" si="4"/>
        <v>-2413.4507505243018</v>
      </c>
      <c r="AE55" s="88">
        <f>'[1]грудень 2016'!AE56+'[1]січень-лист 2016'!AE56</f>
        <v>761.44350159769999</v>
      </c>
      <c r="AF55" s="89">
        <f>'[1]грудень 2016'!AF56+'[1]січень-лист 2016'!AF56</f>
        <v>462.73</v>
      </c>
      <c r="AG55" s="89">
        <f t="shared" si="36"/>
        <v>298.71350159769997</v>
      </c>
      <c r="AH55" s="89"/>
      <c r="AI55" s="90">
        <f t="shared" si="5"/>
        <v>298.71350159769997</v>
      </c>
      <c r="AJ55" s="88">
        <f>'[1]грудень 2016'!AJ56+'[1]січень-лист 2016'!AJ56</f>
        <v>21294.2116299095</v>
      </c>
      <c r="AK55" s="89">
        <f>'[1]грудень 2016'!AK56+'[1]січень-лист 2016'!AK56</f>
        <v>21602.77</v>
      </c>
      <c r="AL55" s="89"/>
      <c r="AM55" s="89">
        <f>AJ55-AK55</f>
        <v>-308.55837009050083</v>
      </c>
      <c r="AN55" s="90">
        <f t="shared" si="6"/>
        <v>-308.55837009050083</v>
      </c>
      <c r="AO55" s="88">
        <f>'[1]грудень 2016'!AO56+'[1]січень-лист 2016'!AO56</f>
        <v>915.35113711329984</v>
      </c>
      <c r="AP55" s="89">
        <f>'[1]грудень 2016'!AP56+'[1]січень-лист 2016'!AP56</f>
        <v>683.57999999999993</v>
      </c>
      <c r="AQ55" s="89">
        <f t="shared" si="23"/>
        <v>231.77113711329991</v>
      </c>
      <c r="AR55" s="89"/>
      <c r="AS55" s="90">
        <f t="shared" si="7"/>
        <v>231.77113711329991</v>
      </c>
      <c r="AT55" s="88">
        <f>'[1]грудень 2016'!AT56+'[1]січень-лист 2016'!AT56</f>
        <v>22.628241688300001</v>
      </c>
      <c r="AU55" s="89"/>
      <c r="AV55" s="89">
        <f t="shared" si="24"/>
        <v>22.628241688300001</v>
      </c>
      <c r="AW55" s="89"/>
      <c r="AX55" s="91">
        <f t="shared" si="8"/>
        <v>22.628241688300001</v>
      </c>
      <c r="AY55" s="88">
        <f>'[1]грудень 2016'!AY56+'[1]січень-лист 2016'!AY56</f>
        <v>1680.2822727532998</v>
      </c>
      <c r="AZ55" s="89">
        <f>'[1]грудень 2016'!AZ56+'[1]січень-лист 2016'!AZ56</f>
        <v>1017.84</v>
      </c>
      <c r="BA55" s="89">
        <f t="shared" si="25"/>
        <v>662.44227275329979</v>
      </c>
      <c r="BB55" s="89"/>
      <c r="BC55" s="90">
        <f t="shared" si="9"/>
        <v>662.44227275329979</v>
      </c>
      <c r="BD55" s="88">
        <f>'[1]грудень 2016'!BD56+'[1]січень-лист 2016'!BD56</f>
        <v>3349.9486895696</v>
      </c>
      <c r="BE55" s="89">
        <f>'[1]грудень 2016'!BE56+'[1]січень-лист 2016'!BE56</f>
        <v>4209.1200000000008</v>
      </c>
      <c r="BF55" s="89"/>
      <c r="BG55" s="89">
        <f>BD55-BE55</f>
        <v>-859.17131043040081</v>
      </c>
      <c r="BH55" s="90">
        <f t="shared" si="10"/>
        <v>-859.17131043040081</v>
      </c>
      <c r="BI55" s="88">
        <f>'[1]грудень 2016'!BI56+'[1]січень-лист 2016'!BI56</f>
        <v>11950.0006026471</v>
      </c>
      <c r="BJ55" s="89">
        <f>'[1]грудень 2016'!BJ56+'[1]січень-лист 2016'!BJ56</f>
        <v>16129.119999999997</v>
      </c>
      <c r="BK55" s="89"/>
      <c r="BL55" s="89">
        <f>BI55-BJ55</f>
        <v>-4179.1193973528971</v>
      </c>
      <c r="BM55" s="90">
        <f t="shared" si="11"/>
        <v>-4179.1193973528971</v>
      </c>
      <c r="BN55" s="88">
        <f>'[1]грудень 2016'!BN56+'[1]січень-лист 2016'!BN56</f>
        <v>2331.1629739096002</v>
      </c>
      <c r="BO55" s="89">
        <f>'[1]грудень 2016'!BO56+'[1]січень-лист 2016'!BO56</f>
        <v>3119.5168965503403</v>
      </c>
      <c r="BP55" s="89"/>
      <c r="BQ55" s="89">
        <f t="shared" si="29"/>
        <v>-788.35392264074017</v>
      </c>
      <c r="BR55" s="91">
        <f t="shared" si="12"/>
        <v>-788.35392264074017</v>
      </c>
      <c r="BS55" s="88"/>
      <c r="BT55" s="89"/>
      <c r="BU55" s="89"/>
      <c r="BV55" s="89"/>
      <c r="BW55" s="90">
        <f t="shared" si="13"/>
        <v>0</v>
      </c>
      <c r="BX55" s="88">
        <f>'[1]грудень 2016'!BX56+'[1]січень-лист 2016'!BX56</f>
        <v>2783.8065441532003</v>
      </c>
      <c r="BY55" s="89">
        <f>'[1]грудень 2016'!BY56+'[1]січень-лист 2016'!BY56</f>
        <v>2949.18</v>
      </c>
      <c r="BZ55" s="89"/>
      <c r="CA55" s="90">
        <f t="shared" si="30"/>
        <v>-165.37345584679952</v>
      </c>
      <c r="CB55" s="92">
        <f t="shared" si="14"/>
        <v>-165.37345584679952</v>
      </c>
      <c r="CC55" s="88">
        <f>'[1]грудень 2016'!CC56+'[1]січень-лист 2016'!CC56</f>
        <v>3582.3289038836006</v>
      </c>
      <c r="CD55" s="89">
        <f>'[1]грудень 2016'!CD56+'[1]січень-лист 2016'!CD56</f>
        <v>3602.09</v>
      </c>
      <c r="CE55" s="89"/>
      <c r="CF55" s="89">
        <f>CC55-CD55</f>
        <v>-19.761096116399585</v>
      </c>
      <c r="CG55" s="90">
        <f t="shared" si="15"/>
        <v>-19.761096116399585</v>
      </c>
      <c r="CH55" s="93">
        <f t="shared" si="26"/>
        <v>101101.16045476199</v>
      </c>
      <c r="CI55" s="94">
        <f t="shared" si="26"/>
        <v>115561.41237045929</v>
      </c>
      <c r="CJ55" s="94"/>
      <c r="CK55" s="94">
        <f t="shared" si="37"/>
        <v>-14460.251915697299</v>
      </c>
      <c r="CL55" s="143">
        <f t="shared" si="16"/>
        <v>-14460.251915697299</v>
      </c>
      <c r="CM55" s="145">
        <f t="shared" si="27"/>
        <v>1.1430275562679379</v>
      </c>
      <c r="CN55" s="149">
        <v>16087.54</v>
      </c>
      <c r="CO55" s="146">
        <v>10551.02</v>
      </c>
      <c r="CP55" s="165">
        <f t="shared" si="33"/>
        <v>5536.52</v>
      </c>
    </row>
    <row r="56" spans="1:94" ht="15.75">
      <c r="A56" s="137" t="s">
        <v>104</v>
      </c>
      <c r="B56" s="84">
        <v>9</v>
      </c>
      <c r="C56" s="85">
        <v>2</v>
      </c>
      <c r="D56" s="86">
        <v>3986.8</v>
      </c>
      <c r="E56" s="87"/>
      <c r="F56" s="88">
        <f>'[1]грудень 2016'!F57+'[1]січень-лист 2016'!F57</f>
        <v>12846.0078828486</v>
      </c>
      <c r="G56" s="89">
        <f>'[1]грудень 2016'!G57+'[1]січень-лист 2016'!G57</f>
        <v>16820.094873420814</v>
      </c>
      <c r="H56" s="89"/>
      <c r="I56" s="89">
        <f t="shared" si="17"/>
        <v>-3974.0869905722138</v>
      </c>
      <c r="J56" s="90">
        <f t="shared" si="18"/>
        <v>-3974.0869905722138</v>
      </c>
      <c r="K56" s="88">
        <f>'[1]грудень 2016'!K57+'[1]січень-лист 2016'!K57</f>
        <v>19400.805060563402</v>
      </c>
      <c r="L56" s="89">
        <f>'[1]грудень 2016'!L57+'[1]січень-лист 2016'!L57</f>
        <v>24384.940000000002</v>
      </c>
      <c r="M56" s="89"/>
      <c r="N56" s="89">
        <f t="shared" si="34"/>
        <v>-4984.1349394366007</v>
      </c>
      <c r="O56" s="90">
        <f t="shared" si="1"/>
        <v>-4984.1349394366007</v>
      </c>
      <c r="P56" s="88">
        <f>'[1]грудень 2016'!P57+'[1]січень-лист 2016'!P57</f>
        <v>9619.8729392989007</v>
      </c>
      <c r="Q56" s="89">
        <f>'[1]грудень 2016'!Q57+'[1]січень-лист 2016'!Q57</f>
        <v>8928.34</v>
      </c>
      <c r="R56" s="89">
        <f t="shared" si="19"/>
        <v>691.5329392989006</v>
      </c>
      <c r="S56" s="89"/>
      <c r="T56" s="90">
        <f t="shared" si="2"/>
        <v>691.5329392989006</v>
      </c>
      <c r="U56" s="88">
        <f>'[1]грудень 2016'!U57+'[1]січень-лист 2016'!U57</f>
        <v>739.41834157639994</v>
      </c>
      <c r="V56" s="89">
        <f>'[1]грудень 2016'!V57+'[1]січень-лист 2016'!V57</f>
        <v>467.37399999999997</v>
      </c>
      <c r="W56" s="89">
        <f t="shared" si="20"/>
        <v>272.04434157639997</v>
      </c>
      <c r="X56" s="89"/>
      <c r="Y56" s="90">
        <f t="shared" si="3"/>
        <v>272.04434157639997</v>
      </c>
      <c r="Z56" s="88">
        <f>'[1]грудень 2016'!Z57+'[1]січень-лист 2016'!Z57</f>
        <v>10227.4359152049</v>
      </c>
      <c r="AA56" s="89">
        <f>'[1]грудень 2016'!AA57+'[1]січень-лист 2016'!AA57</f>
        <v>12259.12</v>
      </c>
      <c r="AB56" s="89"/>
      <c r="AC56" s="89">
        <f t="shared" si="21"/>
        <v>-2031.6840847951007</v>
      </c>
      <c r="AD56" s="90">
        <f t="shared" si="4"/>
        <v>-2031.6840847951007</v>
      </c>
      <c r="AE56" s="88">
        <f>'[1]грудень 2016'!AE57+'[1]січень-лист 2016'!AE57</f>
        <v>290.66652936900005</v>
      </c>
      <c r="AF56" s="89"/>
      <c r="AG56" s="89">
        <f t="shared" si="36"/>
        <v>290.66652936900005</v>
      </c>
      <c r="AH56" s="89"/>
      <c r="AI56" s="90">
        <f t="shared" si="5"/>
        <v>290.66652936900005</v>
      </c>
      <c r="AJ56" s="88">
        <f>'[1]грудень 2016'!AJ57+'[1]січень-лист 2016'!AJ57</f>
        <v>21774.376442308399</v>
      </c>
      <c r="AK56" s="89">
        <f>'[1]грудень 2016'!AK57+'[1]січень-лист 2016'!AK57</f>
        <v>20650.939999999999</v>
      </c>
      <c r="AL56" s="89">
        <f t="shared" si="22"/>
        <v>1123.4364423084007</v>
      </c>
      <c r="AM56" s="89"/>
      <c r="AN56" s="90">
        <f t="shared" si="6"/>
        <v>1123.4364423084007</v>
      </c>
      <c r="AO56" s="88">
        <f>'[1]грудень 2016'!AO57+'[1]січень-лист 2016'!AO57</f>
        <v>1019.5400339214</v>
      </c>
      <c r="AP56" s="89">
        <f>'[1]грудень 2016'!AP57+'[1]січень-лист 2016'!AP57</f>
        <v>688.65000000000009</v>
      </c>
      <c r="AQ56" s="89">
        <f t="shared" si="23"/>
        <v>330.89003392139989</v>
      </c>
      <c r="AR56" s="89"/>
      <c r="AS56" s="90">
        <f t="shared" si="7"/>
        <v>330.89003392139989</v>
      </c>
      <c r="AT56" s="88">
        <f>'[1]грудень 2016'!AT57+'[1]січень-лист 2016'!AT57</f>
        <v>23.9268926632</v>
      </c>
      <c r="AU56" s="89"/>
      <c r="AV56" s="89">
        <f t="shared" si="24"/>
        <v>23.9268926632</v>
      </c>
      <c r="AW56" s="89"/>
      <c r="AX56" s="91">
        <f t="shared" si="8"/>
        <v>23.9268926632</v>
      </c>
      <c r="AY56" s="88">
        <f>'[1]грудень 2016'!AY57+'[1]січень-лист 2016'!AY57</f>
        <v>1749.9520020621999</v>
      </c>
      <c r="AZ56" s="89">
        <f>'[1]грудень 2016'!AZ57+'[1]січень-лист 2016'!AZ57</f>
        <v>914.69</v>
      </c>
      <c r="BA56" s="89">
        <f t="shared" si="25"/>
        <v>835.26200206219983</v>
      </c>
      <c r="BB56" s="89"/>
      <c r="BC56" s="90">
        <f t="shared" si="9"/>
        <v>835.26200206219983</v>
      </c>
      <c r="BD56" s="88">
        <f>'[1]грудень 2016'!BD57+'[1]січень-лист 2016'!BD57</f>
        <v>4174.9921454962005</v>
      </c>
      <c r="BE56" s="89">
        <f>'[1]грудень 2016'!BE57+'[1]січень-лист 2016'!BE57</f>
        <v>2850.11</v>
      </c>
      <c r="BF56" s="89">
        <f t="shared" si="32"/>
        <v>1324.8821454962003</v>
      </c>
      <c r="BG56" s="89"/>
      <c r="BH56" s="90">
        <f t="shared" si="10"/>
        <v>1324.8821454962003</v>
      </c>
      <c r="BI56" s="88">
        <f>'[1]грудень 2016'!BI57+'[1]січень-лист 2016'!BI57</f>
        <v>16816.214133238802</v>
      </c>
      <c r="BJ56" s="89">
        <f>'[1]грудень 2016'!BJ57+'[1]січень-лист 2016'!BJ57</f>
        <v>14550.880000000001</v>
      </c>
      <c r="BK56" s="89">
        <f t="shared" si="28"/>
        <v>2265.3341332388009</v>
      </c>
      <c r="BL56" s="89"/>
      <c r="BM56" s="90">
        <f t="shared" si="11"/>
        <v>2265.3341332388009</v>
      </c>
      <c r="BN56" s="88">
        <f>'[1]грудень 2016'!BN57+'[1]січень-лист 2016'!BN57</f>
        <v>2320.3091690547999</v>
      </c>
      <c r="BO56" s="89">
        <f>'[1]грудень 2016'!BO57+'[1]січень-лист 2016'!BO57</f>
        <v>3213.1965517226809</v>
      </c>
      <c r="BP56" s="89"/>
      <c r="BQ56" s="89">
        <f t="shared" si="29"/>
        <v>-892.88738266788096</v>
      </c>
      <c r="BR56" s="91">
        <f t="shared" si="12"/>
        <v>-892.88738266788096</v>
      </c>
      <c r="BS56" s="88"/>
      <c r="BT56" s="89"/>
      <c r="BU56" s="89"/>
      <c r="BV56" s="89"/>
      <c r="BW56" s="90">
        <f t="shared" si="13"/>
        <v>0</v>
      </c>
      <c r="BX56" s="88">
        <f>'[1]грудень 2016'!BX57+'[1]січень-лист 2016'!BX57</f>
        <v>2750.8771685552001</v>
      </c>
      <c r="BY56" s="89">
        <f>'[1]грудень 2016'!BY57+'[1]січень-лист 2016'!BY57</f>
        <v>2807.45</v>
      </c>
      <c r="BZ56" s="89"/>
      <c r="CA56" s="90">
        <f t="shared" si="30"/>
        <v>-56.572831444799704</v>
      </c>
      <c r="CB56" s="92">
        <f t="shared" si="14"/>
        <v>-56.572831444799704</v>
      </c>
      <c r="CC56" s="88">
        <f>'[1]грудень 2016'!CC57+'[1]січень-лист 2016'!CC57</f>
        <v>3551.8657663924</v>
      </c>
      <c r="CD56" s="89">
        <f>'[1]грудень 2016'!CD57+'[1]січень-лист 2016'!CD57</f>
        <v>3431.4500000000003</v>
      </c>
      <c r="CE56" s="89">
        <f>CC56-CD56</f>
        <v>120.41576639239975</v>
      </c>
      <c r="CF56" s="89"/>
      <c r="CG56" s="90">
        <f t="shared" si="15"/>
        <v>120.41576639239975</v>
      </c>
      <c r="CH56" s="93">
        <f t="shared" si="26"/>
        <v>107306.26042255381</v>
      </c>
      <c r="CI56" s="94">
        <f t="shared" si="26"/>
        <v>111967.2354251435</v>
      </c>
      <c r="CJ56" s="94"/>
      <c r="CK56" s="94">
        <f t="shared" si="37"/>
        <v>-4660.9750025896938</v>
      </c>
      <c r="CL56" s="143">
        <f t="shared" si="16"/>
        <v>-4660.9750025896938</v>
      </c>
      <c r="CM56" s="145">
        <f t="shared" si="27"/>
        <v>1.0434361889440147</v>
      </c>
      <c r="CN56" s="149">
        <v>9251.17</v>
      </c>
      <c r="CO56" s="146">
        <v>11096.36</v>
      </c>
      <c r="CP56" s="164">
        <v>0</v>
      </c>
    </row>
    <row r="57" spans="1:94" ht="15.75">
      <c r="A57" s="137" t="s">
        <v>105</v>
      </c>
      <c r="B57" s="84">
        <v>9</v>
      </c>
      <c r="C57" s="85">
        <v>2</v>
      </c>
      <c r="D57" s="86">
        <v>4487</v>
      </c>
      <c r="E57" s="87"/>
      <c r="F57" s="88">
        <f>'[1]грудень 2016'!F58+'[1]січень-лист 2016'!F58</f>
        <v>13226.4921691995</v>
      </c>
      <c r="G57" s="89">
        <f>'[1]грудень 2016'!G58+'[1]січень-лист 2016'!G58</f>
        <v>12907.295241378471</v>
      </c>
      <c r="H57" s="89">
        <f>F57-G57</f>
        <v>319.19692782102902</v>
      </c>
      <c r="I57" s="89"/>
      <c r="J57" s="90">
        <f t="shared" si="18"/>
        <v>319.19692782102902</v>
      </c>
      <c r="K57" s="88">
        <f>'[1]грудень 2016'!K58+'[1]січень-лист 2016'!K58</f>
        <v>22474.521423761802</v>
      </c>
      <c r="L57" s="89">
        <f>'[1]грудень 2016'!L58+'[1]січень-лист 2016'!L58</f>
        <v>23362.346000000001</v>
      </c>
      <c r="M57" s="89"/>
      <c r="N57" s="89">
        <f t="shared" si="34"/>
        <v>-887.82457623819937</v>
      </c>
      <c r="O57" s="90">
        <f t="shared" si="1"/>
        <v>-887.82457623819937</v>
      </c>
      <c r="P57" s="88">
        <f>'[1]грудень 2016'!P58+'[1]січень-лист 2016'!P58</f>
        <v>10357.824980502901</v>
      </c>
      <c r="Q57" s="89">
        <f>'[1]грудень 2016'!Q58+'[1]січень-лист 2016'!Q58</f>
        <v>9050.5</v>
      </c>
      <c r="R57" s="89">
        <f t="shared" si="19"/>
        <v>1307.3249805029009</v>
      </c>
      <c r="S57" s="89"/>
      <c r="T57" s="90">
        <f t="shared" si="2"/>
        <v>1307.3249805029009</v>
      </c>
      <c r="U57" s="88">
        <f>'[1]грудень 2016'!U58+'[1]січень-лист 2016'!U58</f>
        <v>832.19104060070003</v>
      </c>
      <c r="V57" s="89">
        <f>'[1]грудень 2016'!V58+'[1]січень-лист 2016'!V58</f>
        <v>514.48800000000006</v>
      </c>
      <c r="W57" s="89">
        <f t="shared" si="20"/>
        <v>317.70304060069998</v>
      </c>
      <c r="X57" s="89"/>
      <c r="Y57" s="90">
        <f t="shared" si="3"/>
        <v>317.70304060069998</v>
      </c>
      <c r="Z57" s="88">
        <f>'[1]грудень 2016'!Z58+'[1]січень-лист 2016'!Z58</f>
        <v>10750.591298219902</v>
      </c>
      <c r="AA57" s="89">
        <f>'[1]грудень 2016'!AA58+'[1]січень-лист 2016'!AA58</f>
        <v>14802.170000000002</v>
      </c>
      <c r="AB57" s="89"/>
      <c r="AC57" s="89">
        <f t="shared" si="21"/>
        <v>-4051.5787017800994</v>
      </c>
      <c r="AD57" s="90">
        <f t="shared" si="4"/>
        <v>-4051.5787017800994</v>
      </c>
      <c r="AE57" s="88">
        <f>'[1]грудень 2016'!AE58+'[1]січень-лист 2016'!AE58</f>
        <v>327.02026388950003</v>
      </c>
      <c r="AF57" s="89"/>
      <c r="AG57" s="89">
        <f t="shared" si="36"/>
        <v>327.02026388950003</v>
      </c>
      <c r="AH57" s="89"/>
      <c r="AI57" s="90">
        <f t="shared" si="5"/>
        <v>327.02026388950003</v>
      </c>
      <c r="AJ57" s="88">
        <f>'[1]грудень 2016'!AJ58+'[1]січень-лист 2016'!AJ58</f>
        <v>24728.8134998327</v>
      </c>
      <c r="AK57" s="89">
        <f>'[1]грудень 2016'!AK58+'[1]січень-лист 2016'!AK58</f>
        <v>22825.449999999997</v>
      </c>
      <c r="AL57" s="89">
        <f t="shared" si="22"/>
        <v>1903.3634998327034</v>
      </c>
      <c r="AM57" s="89"/>
      <c r="AN57" s="90">
        <f t="shared" si="6"/>
        <v>1903.3634998327034</v>
      </c>
      <c r="AO57" s="88">
        <f>'[1]грудень 2016'!AO58+'[1]січень-лист 2016'!AO58</f>
        <v>1118.1746590849</v>
      </c>
      <c r="AP57" s="89">
        <f>'[1]грудень 2016'!AP58+'[1]січень-лист 2016'!AP58</f>
        <v>777.12</v>
      </c>
      <c r="AQ57" s="89">
        <f t="shared" si="23"/>
        <v>341.05465908489998</v>
      </c>
      <c r="AR57" s="89"/>
      <c r="AS57" s="90">
        <f t="shared" si="7"/>
        <v>341.05465908489998</v>
      </c>
      <c r="AT57" s="88">
        <f>'[1]грудень 2016'!AT58+'[1]січень-лист 2016'!AT58</f>
        <v>26.928136773200002</v>
      </c>
      <c r="AU57" s="89"/>
      <c r="AV57" s="89">
        <f t="shared" si="24"/>
        <v>26.928136773200002</v>
      </c>
      <c r="AW57" s="89"/>
      <c r="AX57" s="91">
        <f t="shared" si="8"/>
        <v>26.928136773200002</v>
      </c>
      <c r="AY57" s="88">
        <f>'[1]грудень 2016'!AY58+'[1]січень-лист 2016'!AY58</f>
        <v>1910.8710464866001</v>
      </c>
      <c r="AZ57" s="89">
        <f>'[1]грудень 2016'!AZ58+'[1]січень-лист 2016'!AZ58</f>
        <v>1029.43</v>
      </c>
      <c r="BA57" s="89">
        <f t="shared" si="25"/>
        <v>881.44104648660004</v>
      </c>
      <c r="BB57" s="89"/>
      <c r="BC57" s="90">
        <f t="shared" si="9"/>
        <v>881.44104648660004</v>
      </c>
      <c r="BD57" s="88">
        <f>'[1]грудень 2016'!BD58+'[1]січень-лист 2016'!BD58</f>
        <v>4544.4347389231007</v>
      </c>
      <c r="BE57" s="89">
        <f>'[1]грудень 2016'!BE58+'[1]січень-лист 2016'!BE58</f>
        <v>5002.84</v>
      </c>
      <c r="BF57" s="89"/>
      <c r="BG57" s="89">
        <f>BD57-BE57</f>
        <v>-458.40526107689948</v>
      </c>
      <c r="BH57" s="90">
        <f t="shared" si="10"/>
        <v>-458.40526107689948</v>
      </c>
      <c r="BI57" s="88">
        <f>'[1]грудень 2016'!BI58+'[1]січень-лист 2016'!BI58</f>
        <v>20110.793429442398</v>
      </c>
      <c r="BJ57" s="89">
        <f>'[1]грудень 2016'!BJ58+'[1]січень-лист 2016'!BJ58</f>
        <v>16830.96</v>
      </c>
      <c r="BK57" s="89">
        <f t="shared" si="28"/>
        <v>3279.8334294423985</v>
      </c>
      <c r="BL57" s="89"/>
      <c r="BM57" s="90">
        <f t="shared" si="11"/>
        <v>3279.8334294423985</v>
      </c>
      <c r="BN57" s="88">
        <f>'[1]грудень 2016'!BN58+'[1]січень-лист 2016'!BN58</f>
        <v>2880.6615203728002</v>
      </c>
      <c r="BO57" s="89">
        <f>'[1]грудень 2016'!BO58+'[1]січень-лист 2016'!BO58</f>
        <v>3877.7293103430866</v>
      </c>
      <c r="BP57" s="89"/>
      <c r="BQ57" s="89">
        <f t="shared" si="29"/>
        <v>-997.06778997028641</v>
      </c>
      <c r="BR57" s="91">
        <f t="shared" si="12"/>
        <v>-997.06778997028641</v>
      </c>
      <c r="BS57" s="88"/>
      <c r="BT57" s="89"/>
      <c r="BU57" s="89"/>
      <c r="BV57" s="89"/>
      <c r="BW57" s="90">
        <f t="shared" si="13"/>
        <v>0</v>
      </c>
      <c r="BX57" s="88">
        <f>'[1]грудень 2016'!BX58+'[1]січень-лист 2016'!BX58</f>
        <v>3338.3380831487998</v>
      </c>
      <c r="BY57" s="89">
        <f>'[1]грудень 2016'!BY58+'[1]січень-лист 2016'!BY58</f>
        <v>4830.12</v>
      </c>
      <c r="BZ57" s="89"/>
      <c r="CA57" s="90">
        <f t="shared" si="30"/>
        <v>-1491.7819168512001</v>
      </c>
      <c r="CB57" s="92">
        <f t="shared" si="14"/>
        <v>-1491.7819168512001</v>
      </c>
      <c r="CC57" s="88">
        <f>'[1]грудень 2016'!CC58+'[1]січень-лист 2016'!CC58</f>
        <v>4283.3336526191997</v>
      </c>
      <c r="CD57" s="89">
        <f>'[1]грудень 2016'!CD58+'[1]січень-лист 2016'!CD58</f>
        <v>5901.0400000000009</v>
      </c>
      <c r="CE57" s="89"/>
      <c r="CF57" s="89">
        <f>CC57-CD57</f>
        <v>-1617.7063473808012</v>
      </c>
      <c r="CG57" s="90">
        <f t="shared" si="15"/>
        <v>-1617.7063473808012</v>
      </c>
      <c r="CH57" s="93">
        <f t="shared" si="26"/>
        <v>120910.98994285801</v>
      </c>
      <c r="CI57" s="94">
        <f t="shared" si="26"/>
        <v>121711.48855172153</v>
      </c>
      <c r="CJ57" s="94"/>
      <c r="CK57" s="94">
        <f t="shared" si="37"/>
        <v>-800.49860886351962</v>
      </c>
      <c r="CL57" s="143">
        <f t="shared" si="16"/>
        <v>-800.49860886351962</v>
      </c>
      <c r="CM57" s="145">
        <f t="shared" si="27"/>
        <v>1.0066205612016066</v>
      </c>
      <c r="CN57" s="149">
        <v>10992.84</v>
      </c>
      <c r="CO57" s="146">
        <v>12287.24</v>
      </c>
      <c r="CP57" s="164">
        <v>0</v>
      </c>
    </row>
    <row r="58" spans="1:94" ht="15.75">
      <c r="A58" s="137" t="s">
        <v>106</v>
      </c>
      <c r="B58" s="84">
        <v>9</v>
      </c>
      <c r="C58" s="85">
        <v>2</v>
      </c>
      <c r="D58" s="86">
        <v>6403.8</v>
      </c>
      <c r="E58" s="87"/>
      <c r="F58" s="88">
        <f>'[1]грудень 2016'!F59+'[1]січень-лист 2016'!F59</f>
        <v>15613.232901821901</v>
      </c>
      <c r="G58" s="89">
        <f>'[1]грудень 2016'!G59+'[1]січень-лист 2016'!G59</f>
        <v>15785.746312342972</v>
      </c>
      <c r="H58" s="89"/>
      <c r="I58" s="89">
        <f t="shared" si="17"/>
        <v>-172.51341052107091</v>
      </c>
      <c r="J58" s="90">
        <f t="shared" si="18"/>
        <v>-172.51341052107091</v>
      </c>
      <c r="K58" s="88">
        <f>'[1]грудень 2016'!K59+'[1]січень-лист 2016'!K59</f>
        <v>27461.033938506102</v>
      </c>
      <c r="L58" s="89">
        <f>'[1]грудень 2016'!L59+'[1]січень-лист 2016'!L59</f>
        <v>24597.185999999994</v>
      </c>
      <c r="M58" s="89">
        <f>K58-L58</f>
        <v>2863.8479385061073</v>
      </c>
      <c r="N58" s="89"/>
      <c r="O58" s="90">
        <f t="shared" si="1"/>
        <v>2863.8479385061073</v>
      </c>
      <c r="P58" s="88">
        <f>'[1]грудень 2016'!P59+'[1]січень-лист 2016'!P59</f>
        <v>15953.942895217901</v>
      </c>
      <c r="Q58" s="89">
        <f>'[1]грудень 2016'!Q59+'[1]січень-лист 2016'!Q59</f>
        <v>14205.66</v>
      </c>
      <c r="R58" s="89">
        <f t="shared" si="19"/>
        <v>1748.2828952179007</v>
      </c>
      <c r="S58" s="89"/>
      <c r="T58" s="90">
        <f t="shared" si="2"/>
        <v>1748.2828952179007</v>
      </c>
      <c r="U58" s="88">
        <f>'[1]грудень 2016'!U59+'[1]січень-лист 2016'!U59</f>
        <v>1187.6932637870998</v>
      </c>
      <c r="V58" s="89">
        <f>'[1]грудень 2016'!V59+'[1]січень-лист 2016'!V59</f>
        <v>709.17400000000009</v>
      </c>
      <c r="W58" s="89">
        <f t="shared" si="20"/>
        <v>478.5192637870997</v>
      </c>
      <c r="X58" s="89"/>
      <c r="Y58" s="90">
        <f t="shared" si="3"/>
        <v>478.5192637870997</v>
      </c>
      <c r="Z58" s="88">
        <f>'[1]грудень 2016'!Z59+'[1]січень-лист 2016'!Z59</f>
        <v>12635.3063655726</v>
      </c>
      <c r="AA58" s="89">
        <f>'[1]грудень 2016'!AA59+'[1]січень-лист 2016'!AA59</f>
        <v>15256.65</v>
      </c>
      <c r="AB58" s="89"/>
      <c r="AC58" s="89">
        <f t="shared" si="21"/>
        <v>-2621.3436344273996</v>
      </c>
      <c r="AD58" s="90">
        <f t="shared" si="4"/>
        <v>-2621.3436344273996</v>
      </c>
      <c r="AE58" s="88">
        <f>'[1]грудень 2016'!AE59+'[1]січень-лист 2016'!AE59</f>
        <v>466.75211656300002</v>
      </c>
      <c r="AF58" s="89"/>
      <c r="AG58" s="89">
        <f t="shared" si="36"/>
        <v>466.75211656300002</v>
      </c>
      <c r="AH58" s="89"/>
      <c r="AI58" s="90">
        <f t="shared" si="5"/>
        <v>466.75211656300002</v>
      </c>
      <c r="AJ58" s="88">
        <f>'[1]грудень 2016'!AJ59+'[1]січень-лист 2016'!AJ59</f>
        <v>36258.923183557898</v>
      </c>
      <c r="AK58" s="89">
        <f>'[1]грудень 2016'!AK59+'[1]січень-лист 2016'!AK59</f>
        <v>50659.96</v>
      </c>
      <c r="AL58" s="89"/>
      <c r="AM58" s="89">
        <f>AJ58-AK58</f>
        <v>-14401.036816442102</v>
      </c>
      <c r="AN58" s="90">
        <f t="shared" si="6"/>
        <v>-14401.036816442102</v>
      </c>
      <c r="AO58" s="88">
        <f>'[1]грудень 2016'!AO59+'[1]січень-лист 2016'!AO59</f>
        <v>1595.8370331424001</v>
      </c>
      <c r="AP58" s="89">
        <f>'[1]грудень 2016'!AP59+'[1]січень-лист 2016'!AP59</f>
        <v>1087.49</v>
      </c>
      <c r="AQ58" s="89">
        <f t="shared" si="23"/>
        <v>508.34703314240005</v>
      </c>
      <c r="AR58" s="89"/>
      <c r="AS58" s="90">
        <f t="shared" si="7"/>
        <v>508.34703314240005</v>
      </c>
      <c r="AT58" s="88">
        <f>'[1]грудень 2016'!AT59+'[1]січень-лист 2016'!AT59</f>
        <v>38.415218039599999</v>
      </c>
      <c r="AU58" s="89"/>
      <c r="AV58" s="89">
        <f t="shared" si="24"/>
        <v>38.415218039599999</v>
      </c>
      <c r="AW58" s="89"/>
      <c r="AX58" s="91">
        <f t="shared" si="8"/>
        <v>38.415218039599999</v>
      </c>
      <c r="AY58" s="88">
        <f>'[1]грудень 2016'!AY59+'[1]січень-лист 2016'!AY59</f>
        <v>2685.3023500863001</v>
      </c>
      <c r="AZ58" s="89">
        <f>'[1]грудень 2016'!AZ59+'[1]січень-лист 2016'!AZ59</f>
        <v>1469.17</v>
      </c>
      <c r="BA58" s="89">
        <f t="shared" si="25"/>
        <v>1216.1323500863</v>
      </c>
      <c r="BB58" s="89"/>
      <c r="BC58" s="90">
        <f t="shared" si="9"/>
        <v>1216.1323500863</v>
      </c>
      <c r="BD58" s="88">
        <f>'[1]грудень 2016'!BD59+'[1]січень-лист 2016'!BD59</f>
        <v>6405.4461776899998</v>
      </c>
      <c r="BE58" s="89">
        <f>'[1]грудень 2016'!BE59+'[1]січень-лист 2016'!BE59</f>
        <v>10530.149999999998</v>
      </c>
      <c r="BF58" s="89"/>
      <c r="BG58" s="89">
        <f>BD58-BE58</f>
        <v>-4124.703822309998</v>
      </c>
      <c r="BH58" s="90">
        <f t="shared" si="10"/>
        <v>-4124.703822309998</v>
      </c>
      <c r="BI58" s="88">
        <f>'[1]грудень 2016'!BI59+'[1]січень-лист 2016'!BI59</f>
        <v>33927.197799069596</v>
      </c>
      <c r="BJ58" s="89">
        <f>'[1]грудень 2016'!BJ59+'[1]січень-лист 2016'!BJ59</f>
        <v>13605.209999999997</v>
      </c>
      <c r="BK58" s="89">
        <f t="shared" si="28"/>
        <v>20321.987799069597</v>
      </c>
      <c r="BL58" s="89"/>
      <c r="BM58" s="90">
        <f t="shared" si="11"/>
        <v>20321.987799069597</v>
      </c>
      <c r="BN58" s="88">
        <f>'[1]грудень 2016'!BN59+'[1]січень-лист 2016'!BN59</f>
        <v>3035.3930414512001</v>
      </c>
      <c r="BO58" s="89">
        <f>'[1]грудень 2016'!BO59+'[1]січень-лист 2016'!BO59</f>
        <v>4212.9596551704963</v>
      </c>
      <c r="BP58" s="89"/>
      <c r="BQ58" s="89">
        <f t="shared" si="29"/>
        <v>-1177.5666137192961</v>
      </c>
      <c r="BR58" s="91">
        <f t="shared" si="12"/>
        <v>-1177.5666137192961</v>
      </c>
      <c r="BS58" s="88"/>
      <c r="BT58" s="89"/>
      <c r="BU58" s="89"/>
      <c r="BV58" s="89"/>
      <c r="BW58" s="90">
        <f t="shared" si="13"/>
        <v>0</v>
      </c>
      <c r="BX58" s="88">
        <f>'[1]грудень 2016'!BX59+'[1]січень-лист 2016'!BX59</f>
        <v>4802.8281921864009</v>
      </c>
      <c r="BY58" s="89">
        <f>'[1]грудень 2016'!BY59+'[1]січень-лист 2016'!BY59</f>
        <v>5351.0499999999993</v>
      </c>
      <c r="BZ58" s="89"/>
      <c r="CA58" s="90">
        <f t="shared" si="30"/>
        <v>-548.22180781359839</v>
      </c>
      <c r="CB58" s="92">
        <f t="shared" si="14"/>
        <v>-548.22180781359839</v>
      </c>
      <c r="CC58" s="88">
        <f>'[1]грудень 2016'!CC59+'[1]січень-лист 2016'!CC59</f>
        <v>6181.8055233080004</v>
      </c>
      <c r="CD58" s="89">
        <f>'[1]грудень 2016'!CD59+'[1]січень-лист 2016'!CD59</f>
        <v>11837.54</v>
      </c>
      <c r="CE58" s="89"/>
      <c r="CF58" s="89">
        <f>CC58-CD58</f>
        <v>-5655.7344766920005</v>
      </c>
      <c r="CG58" s="90">
        <f t="shared" si="15"/>
        <v>-5655.7344766920005</v>
      </c>
      <c r="CH58" s="93">
        <f t="shared" si="26"/>
        <v>168249.11</v>
      </c>
      <c r="CI58" s="94">
        <f t="shared" si="26"/>
        <v>169307.94596751346</v>
      </c>
      <c r="CJ58" s="94"/>
      <c r="CK58" s="94">
        <f t="shared" si="37"/>
        <v>-1058.8359675134707</v>
      </c>
      <c r="CL58" s="143">
        <f t="shared" si="16"/>
        <v>-1058.8359675134707</v>
      </c>
      <c r="CM58" s="145">
        <f t="shared" si="27"/>
        <v>1.0062932634087245</v>
      </c>
      <c r="CN58" s="149">
        <v>11358.2</v>
      </c>
      <c r="CO58" s="146">
        <v>17176.63</v>
      </c>
      <c r="CP58" s="164">
        <v>0</v>
      </c>
    </row>
    <row r="59" spans="1:94" ht="15.75">
      <c r="A59" s="137" t="s">
        <v>107</v>
      </c>
      <c r="B59" s="84">
        <v>9</v>
      </c>
      <c r="C59" s="85">
        <v>2</v>
      </c>
      <c r="D59" s="86">
        <v>3977.7</v>
      </c>
      <c r="E59" s="87"/>
      <c r="F59" s="88">
        <f>'[1]грудень 2016'!F60+'[1]січень-лист 2016'!F60</f>
        <v>13674.296951171198</v>
      </c>
      <c r="G59" s="89">
        <f>'[1]грудень 2016'!G60+'[1]січень-лист 2016'!G60</f>
        <v>17505.83294325275</v>
      </c>
      <c r="H59" s="89"/>
      <c r="I59" s="89">
        <f t="shared" si="17"/>
        <v>-3831.5359920815517</v>
      </c>
      <c r="J59" s="90">
        <f t="shared" si="18"/>
        <v>-3831.5359920815517</v>
      </c>
      <c r="K59" s="88">
        <f>'[1]грудень 2016'!K60+'[1]січень-лист 2016'!K60</f>
        <v>17742.164702728202</v>
      </c>
      <c r="L59" s="89">
        <f>'[1]грудень 2016'!L60+'[1]січень-лист 2016'!L60</f>
        <v>18954.283999999996</v>
      </c>
      <c r="M59" s="89"/>
      <c r="N59" s="89">
        <f t="shared" si="34"/>
        <v>-1212.1192972717945</v>
      </c>
      <c r="O59" s="90">
        <f t="shared" si="1"/>
        <v>-1212.1192972717945</v>
      </c>
      <c r="P59" s="88">
        <f>'[1]грудень 2016'!P60+'[1]січень-лист 2016'!P60</f>
        <v>9727.8472688385027</v>
      </c>
      <c r="Q59" s="89">
        <f>'[1]грудень 2016'!Q60+'[1]січень-лист 2016'!Q60</f>
        <v>8852.08</v>
      </c>
      <c r="R59" s="89">
        <f t="shared" si="19"/>
        <v>875.76726883850279</v>
      </c>
      <c r="S59" s="89"/>
      <c r="T59" s="90">
        <f t="shared" si="2"/>
        <v>875.76726883850279</v>
      </c>
      <c r="U59" s="88">
        <f>'[1]грудень 2016'!U60+'[1]січень-лист 2016'!U60</f>
        <v>789.69106493950005</v>
      </c>
      <c r="V59" s="89">
        <f>'[1]грудень 2016'!V60+'[1]січень-лист 2016'!V60</f>
        <v>467.70600000000002</v>
      </c>
      <c r="W59" s="89">
        <f t="shared" si="20"/>
        <v>321.98506493950003</v>
      </c>
      <c r="X59" s="89"/>
      <c r="Y59" s="90">
        <f t="shared" si="3"/>
        <v>321.98506493950003</v>
      </c>
      <c r="Z59" s="88">
        <f>'[1]грудень 2016'!Z60+'[1]січень-лист 2016'!Z60</f>
        <v>10201.2054438213</v>
      </c>
      <c r="AA59" s="89">
        <f>'[1]грудень 2016'!AA60+'[1]січень-лист 2016'!AA60</f>
        <v>13061.2</v>
      </c>
      <c r="AB59" s="89"/>
      <c r="AC59" s="89">
        <f t="shared" si="21"/>
        <v>-2859.9945561787008</v>
      </c>
      <c r="AD59" s="90">
        <f t="shared" si="4"/>
        <v>-2859.9945561787008</v>
      </c>
      <c r="AE59" s="88">
        <f>'[1]грудень 2016'!AE60+'[1]січень-лист 2016'!AE60</f>
        <v>289.94592443400001</v>
      </c>
      <c r="AF59" s="89"/>
      <c r="AG59" s="89">
        <f t="shared" si="36"/>
        <v>289.94592443400001</v>
      </c>
      <c r="AH59" s="89"/>
      <c r="AI59" s="90">
        <f t="shared" si="5"/>
        <v>289.94592443400001</v>
      </c>
      <c r="AJ59" s="88">
        <f>'[1]грудень 2016'!AJ60+'[1]січень-лист 2016'!AJ60</f>
        <v>22058.798396810296</v>
      </c>
      <c r="AK59" s="89">
        <f>'[1]грудень 2016'!AK60+'[1]січень-лист 2016'!AK60</f>
        <v>38077.33</v>
      </c>
      <c r="AL59" s="89"/>
      <c r="AM59" s="89">
        <f>AJ59-AK59</f>
        <v>-16018.531603189705</v>
      </c>
      <c r="AN59" s="90">
        <f t="shared" si="6"/>
        <v>-16018.531603189705</v>
      </c>
      <c r="AO59" s="88">
        <f>'[1]грудень 2016'!AO60+'[1]січень-лист 2016'!AO60</f>
        <v>1017.2260490110001</v>
      </c>
      <c r="AP59" s="89">
        <f>'[1]грудень 2016'!AP60+'[1]січень-лист 2016'!AP60</f>
        <v>694.3</v>
      </c>
      <c r="AQ59" s="89">
        <f t="shared" si="23"/>
        <v>322.92604901100015</v>
      </c>
      <c r="AR59" s="89"/>
      <c r="AS59" s="90">
        <f t="shared" si="7"/>
        <v>322.92604901100015</v>
      </c>
      <c r="AT59" s="88">
        <f>'[1]грудень 2016'!AT60+'[1]січень-лист 2016'!AT60</f>
        <v>23.870550555200001</v>
      </c>
      <c r="AU59" s="89"/>
      <c r="AV59" s="89">
        <f t="shared" si="24"/>
        <v>23.870550555200001</v>
      </c>
      <c r="AW59" s="89"/>
      <c r="AX59" s="91">
        <f t="shared" si="8"/>
        <v>23.870550555200001</v>
      </c>
      <c r="AY59" s="88">
        <f>'[1]грудень 2016'!AY60+'[1]січень-лист 2016'!AY60</f>
        <v>1745.9640724489</v>
      </c>
      <c r="AZ59" s="89">
        <f>'[1]грудень 2016'!AZ60+'[1]січень-лист 2016'!AZ60</f>
        <v>1015.6</v>
      </c>
      <c r="BA59" s="89">
        <f t="shared" si="25"/>
        <v>730.36407244889995</v>
      </c>
      <c r="BB59" s="89"/>
      <c r="BC59" s="90">
        <f t="shared" si="9"/>
        <v>730.36407244889995</v>
      </c>
      <c r="BD59" s="88">
        <f>'[1]грудень 2016'!BD60+'[1]січень-лист 2016'!BD60</f>
        <v>4167.6092822925002</v>
      </c>
      <c r="BE59" s="89">
        <f>'[1]грудень 2016'!BE60+'[1]січень-лист 2016'!BE60</f>
        <v>3472.8400000000006</v>
      </c>
      <c r="BF59" s="89">
        <f t="shared" si="32"/>
        <v>694.76928229249961</v>
      </c>
      <c r="BG59" s="89"/>
      <c r="BH59" s="90">
        <f t="shared" si="10"/>
        <v>694.76928229249961</v>
      </c>
      <c r="BI59" s="88">
        <f>'[1]грудень 2016'!BI60+'[1]січень-лист 2016'!BI60</f>
        <v>16443.774887380798</v>
      </c>
      <c r="BJ59" s="89">
        <f>'[1]грудень 2016'!BJ60+'[1]січень-лист 2016'!BJ60</f>
        <v>8298.8300000000017</v>
      </c>
      <c r="BK59" s="89">
        <f t="shared" si="28"/>
        <v>8144.944887380796</v>
      </c>
      <c r="BL59" s="89"/>
      <c r="BM59" s="90">
        <f t="shared" si="11"/>
        <v>8144.944887380796</v>
      </c>
      <c r="BN59" s="88">
        <f>'[1]грудень 2016'!BN60+'[1]січень-лист 2016'!BN60</f>
        <v>2863.9314398080001</v>
      </c>
      <c r="BO59" s="89">
        <f>'[1]грудень 2016'!BO60+'[1]січень-лист 2016'!BO60</f>
        <v>2936.0299999986501</v>
      </c>
      <c r="BP59" s="89"/>
      <c r="BQ59" s="89">
        <f t="shared" si="29"/>
        <v>-72.098560190650005</v>
      </c>
      <c r="BR59" s="91">
        <f t="shared" si="12"/>
        <v>-72.098560190650005</v>
      </c>
      <c r="BS59" s="88"/>
      <c r="BT59" s="89"/>
      <c r="BU59" s="89"/>
      <c r="BV59" s="89"/>
      <c r="BW59" s="90">
        <f t="shared" si="13"/>
        <v>0</v>
      </c>
      <c r="BX59" s="88">
        <f>'[1]грудень 2016'!BX60+'[1]січень-лист 2016'!BX60</f>
        <v>2768.4683611219998</v>
      </c>
      <c r="BY59" s="89">
        <f>'[1]грудень 2016'!BY60+'[1]січень-лист 2016'!BY60</f>
        <v>3676.7</v>
      </c>
      <c r="BZ59" s="89"/>
      <c r="CA59" s="90">
        <f t="shared" si="30"/>
        <v>-908.23163887800001</v>
      </c>
      <c r="CB59" s="92">
        <f t="shared" si="14"/>
        <v>-908.23163887800001</v>
      </c>
      <c r="CC59" s="88">
        <f>'[1]грудень 2016'!CC60+'[1]січень-лист 2016'!CC60</f>
        <v>3542.7565477511998</v>
      </c>
      <c r="CD59" s="89">
        <f>'[1]грудень 2016'!CD60+'[1]січень-лист 2016'!CD60</f>
        <v>4493.41</v>
      </c>
      <c r="CE59" s="89"/>
      <c r="CF59" s="89">
        <f>CC59-CD59</f>
        <v>-950.65345224880002</v>
      </c>
      <c r="CG59" s="90">
        <f t="shared" si="15"/>
        <v>-950.65345224880002</v>
      </c>
      <c r="CH59" s="93">
        <f t="shared" si="26"/>
        <v>107057.55094311261</v>
      </c>
      <c r="CI59" s="94">
        <f t="shared" si="26"/>
        <v>121506.1429432514</v>
      </c>
      <c r="CJ59" s="94"/>
      <c r="CK59" s="94">
        <f t="shared" si="37"/>
        <v>-14448.592000138786</v>
      </c>
      <c r="CL59" s="143">
        <f t="shared" si="16"/>
        <v>-14448.592000138786</v>
      </c>
      <c r="CM59" s="145">
        <f t="shared" si="27"/>
        <v>1.134960980078989</v>
      </c>
      <c r="CN59" s="149">
        <v>5552.03</v>
      </c>
      <c r="CO59" s="146">
        <v>10948.46</v>
      </c>
      <c r="CP59" s="164">
        <v>0</v>
      </c>
    </row>
    <row r="60" spans="1:94" ht="15.75">
      <c r="A60" s="137" t="s">
        <v>108</v>
      </c>
      <c r="B60" s="84">
        <v>9</v>
      </c>
      <c r="C60" s="85">
        <v>2</v>
      </c>
      <c r="D60" s="86">
        <v>3745.8</v>
      </c>
      <c r="E60" s="87"/>
      <c r="F60" s="88">
        <f>'[1]грудень 2016'!F61+'[1]січень-лист 2016'!F61</f>
        <v>11408.715484042799</v>
      </c>
      <c r="G60" s="89">
        <f>'[1]грудень 2016'!G61+'[1]січень-лист 2016'!G61</f>
        <v>13518.320301495878</v>
      </c>
      <c r="H60" s="89"/>
      <c r="I60" s="89">
        <f t="shared" si="17"/>
        <v>-2109.6048174530788</v>
      </c>
      <c r="J60" s="90">
        <f t="shared" si="18"/>
        <v>-2109.6048174530788</v>
      </c>
      <c r="K60" s="88">
        <f>'[1]грудень 2016'!K61+'[1]січень-лист 2016'!K61</f>
        <v>18546.666953450698</v>
      </c>
      <c r="L60" s="89">
        <f>'[1]грудень 2016'!L61+'[1]січень-лист 2016'!L61</f>
        <v>18759.998</v>
      </c>
      <c r="M60" s="89"/>
      <c r="N60" s="89">
        <f t="shared" si="34"/>
        <v>-213.33104654930139</v>
      </c>
      <c r="O60" s="90">
        <f t="shared" si="1"/>
        <v>-213.33104654930139</v>
      </c>
      <c r="P60" s="88">
        <f>'[1]грудень 2016'!P61+'[1]січень-лист 2016'!P61</f>
        <v>10139.6141872318</v>
      </c>
      <c r="Q60" s="89">
        <f>'[1]грудень 2016'!Q61+'[1]січень-лист 2016'!Q61</f>
        <v>9071.8700000000008</v>
      </c>
      <c r="R60" s="89">
        <f t="shared" si="19"/>
        <v>1067.7441872317995</v>
      </c>
      <c r="S60" s="89"/>
      <c r="T60" s="90">
        <f t="shared" si="2"/>
        <v>1067.7441872317995</v>
      </c>
      <c r="U60" s="88">
        <f>'[1]грудень 2016'!U61+'[1]січень-лист 2016'!U61</f>
        <v>645.77365387320015</v>
      </c>
      <c r="V60" s="89">
        <f>'[1]грудень 2016'!V61+'[1]січень-лист 2016'!V61</f>
        <v>424.49599999999998</v>
      </c>
      <c r="W60" s="89">
        <f t="shared" si="20"/>
        <v>221.27765387320017</v>
      </c>
      <c r="X60" s="89"/>
      <c r="Y60" s="90">
        <f t="shared" si="3"/>
        <v>221.27765387320017</v>
      </c>
      <c r="Z60" s="88">
        <f>'[1]грудень 2016'!Z61+'[1]січень-лист 2016'!Z61</f>
        <v>14149.902266495499</v>
      </c>
      <c r="AA60" s="89">
        <f>'[1]грудень 2016'!AA61+'[1]січень-лист 2016'!AA61</f>
        <v>16000.289999999999</v>
      </c>
      <c r="AB60" s="89"/>
      <c r="AC60" s="89">
        <f t="shared" si="21"/>
        <v>-1850.3877335044999</v>
      </c>
      <c r="AD60" s="90">
        <f t="shared" si="4"/>
        <v>-1850.3877335044999</v>
      </c>
      <c r="AE60" s="88">
        <f>'[1]грудень 2016'!AE61+'[1]січень-лист 2016'!AE61</f>
        <v>752.61055298249994</v>
      </c>
      <c r="AF60" s="89">
        <f>'[1]грудень 2016'!AF61+'[1]січень-лист 2016'!AF61</f>
        <v>493.51</v>
      </c>
      <c r="AG60" s="89">
        <f t="shared" si="36"/>
        <v>259.10055298249995</v>
      </c>
      <c r="AH60" s="89"/>
      <c r="AI60" s="90">
        <f t="shared" si="5"/>
        <v>259.10055298249995</v>
      </c>
      <c r="AJ60" s="88">
        <f>'[1]грудень 2016'!AJ61+'[1]січень-лист 2016'!AJ61</f>
        <v>20399.5557998556</v>
      </c>
      <c r="AK60" s="89">
        <f>'[1]грудень 2016'!AK61+'[1]січень-лист 2016'!AK61</f>
        <v>21766.640000000003</v>
      </c>
      <c r="AL60" s="89"/>
      <c r="AM60" s="89">
        <f>AJ60-AK60</f>
        <v>-1367.0842001444034</v>
      </c>
      <c r="AN60" s="90">
        <f t="shared" si="6"/>
        <v>-1367.0842001444034</v>
      </c>
      <c r="AO60" s="88">
        <f>'[1]грудень 2016'!AO61+'[1]січень-лист 2016'!AO61</f>
        <v>908.96708471670013</v>
      </c>
      <c r="AP60" s="89">
        <f>'[1]грудень 2016'!AP61+'[1]січень-лист 2016'!AP61</f>
        <v>642.39</v>
      </c>
      <c r="AQ60" s="89">
        <f t="shared" si="23"/>
        <v>266.57708471670014</v>
      </c>
      <c r="AR60" s="89"/>
      <c r="AS60" s="90">
        <f t="shared" si="7"/>
        <v>266.57708471670014</v>
      </c>
      <c r="AT60" s="88">
        <f>'[1]грудень 2016'!AT61+'[1]січень-лист 2016'!AT61</f>
        <v>22.483172190400001</v>
      </c>
      <c r="AU60" s="89"/>
      <c r="AV60" s="89">
        <f t="shared" si="24"/>
        <v>22.483172190400001</v>
      </c>
      <c r="AW60" s="89"/>
      <c r="AX60" s="91">
        <f t="shared" si="8"/>
        <v>22.483172190400001</v>
      </c>
      <c r="AY60" s="88">
        <f>'[1]грудень 2016'!AY61+'[1]січень-лист 2016'!AY61</f>
        <v>1693.0896724089</v>
      </c>
      <c r="AZ60" s="89">
        <f>'[1]грудень 2016'!AZ61+'[1]січень-лист 2016'!AZ61</f>
        <v>1010.76</v>
      </c>
      <c r="BA60" s="89">
        <f t="shared" si="25"/>
        <v>682.32967240890002</v>
      </c>
      <c r="BB60" s="89"/>
      <c r="BC60" s="90">
        <f t="shared" si="9"/>
        <v>682.32967240890002</v>
      </c>
      <c r="BD60" s="88">
        <f>'[1]грудень 2016'!BD61+'[1]січень-лист 2016'!BD61</f>
        <v>3304.3044876225003</v>
      </c>
      <c r="BE60" s="89">
        <f>'[1]грудень 2016'!BE61+'[1]січень-лист 2016'!BE61</f>
        <v>2079.89</v>
      </c>
      <c r="BF60" s="89">
        <f t="shared" si="32"/>
        <v>1224.4144876225005</v>
      </c>
      <c r="BG60" s="89"/>
      <c r="BH60" s="90">
        <f t="shared" si="10"/>
        <v>1224.4144876225005</v>
      </c>
      <c r="BI60" s="88">
        <f>'[1]грудень 2016'!BI61+'[1]січень-лист 2016'!BI61</f>
        <v>9911.3596205567992</v>
      </c>
      <c r="BJ60" s="89">
        <f>'[1]грудень 2016'!BJ61+'[1]січень-лист 2016'!BJ61</f>
        <v>8256.7900000000009</v>
      </c>
      <c r="BK60" s="89">
        <f t="shared" si="28"/>
        <v>1654.5696205567983</v>
      </c>
      <c r="BL60" s="89"/>
      <c r="BM60" s="90">
        <f t="shared" si="11"/>
        <v>1654.5696205567983</v>
      </c>
      <c r="BN60" s="88">
        <f>'[1]грудень 2016'!BN61+'[1]січень-лист 2016'!BN61</f>
        <v>1910.3495825079999</v>
      </c>
      <c r="BO60" s="89">
        <f>'[1]грудень 2016'!BO61+'[1]січень-лист 2016'!BO61</f>
        <v>2611.7172413787089</v>
      </c>
      <c r="BP60" s="89"/>
      <c r="BQ60" s="89">
        <f t="shared" si="29"/>
        <v>-701.36765887070896</v>
      </c>
      <c r="BR60" s="91">
        <f t="shared" si="12"/>
        <v>-701.36765887070896</v>
      </c>
      <c r="BS60" s="88"/>
      <c r="BT60" s="89"/>
      <c r="BU60" s="89"/>
      <c r="BV60" s="89"/>
      <c r="BW60" s="90">
        <f t="shared" si="13"/>
        <v>0</v>
      </c>
      <c r="BX60" s="88">
        <f>'[1]грудень 2016'!BX61+'[1]січень-лист 2016'!BX61</f>
        <v>2786.8735231320002</v>
      </c>
      <c r="BY60" s="89">
        <f>'[1]грудень 2016'!BY61+'[1]січень-лист 2016'!BY61</f>
        <v>2307.7400000000002</v>
      </c>
      <c r="BZ60" s="89">
        <f>BX60-BY60</f>
        <v>479.13352313199994</v>
      </c>
      <c r="CA60" s="90"/>
      <c r="CB60" s="92">
        <f t="shared" si="14"/>
        <v>479.13352313199994</v>
      </c>
      <c r="CC60" s="88">
        <f>'[1]грудень 2016'!CC61+'[1]січень-лист 2016'!CC61</f>
        <v>3580.8135566680003</v>
      </c>
      <c r="CD60" s="89">
        <f>'[1]грудень 2016'!CD61+'[1]січень-лист 2016'!CD61</f>
        <v>2817.36</v>
      </c>
      <c r="CE60" s="89">
        <f>CC60-CD60</f>
        <v>763.45355666800015</v>
      </c>
      <c r="CF60" s="89"/>
      <c r="CG60" s="90">
        <f t="shared" si="15"/>
        <v>763.45355666800015</v>
      </c>
      <c r="CH60" s="93">
        <f t="shared" si="26"/>
        <v>100161.07959773541</v>
      </c>
      <c r="CI60" s="94">
        <f t="shared" si="26"/>
        <v>99761.771542874601</v>
      </c>
      <c r="CJ60" s="94">
        <f t="shared" si="31"/>
        <v>399.30805486081226</v>
      </c>
      <c r="CK60" s="94"/>
      <c r="CL60" s="143">
        <f t="shared" si="16"/>
        <v>399.30805486081226</v>
      </c>
      <c r="CM60" s="145">
        <f t="shared" si="27"/>
        <v>0.99601334114543794</v>
      </c>
      <c r="CN60" s="149">
        <v>6992.96</v>
      </c>
      <c r="CO60" s="146">
        <v>10392.129999999999</v>
      </c>
      <c r="CP60" s="164">
        <v>0</v>
      </c>
    </row>
    <row r="61" spans="1:94" ht="15.75">
      <c r="A61" s="137" t="s">
        <v>109</v>
      </c>
      <c r="B61" s="84">
        <v>14</v>
      </c>
      <c r="C61" s="85">
        <v>1</v>
      </c>
      <c r="D61" s="86">
        <v>5370.5</v>
      </c>
      <c r="E61" s="87"/>
      <c r="F61" s="88">
        <f>'[1]грудень 2016'!F62+'[1]січень-лист 2016'!F62</f>
        <v>16382.138392217101</v>
      </c>
      <c r="G61" s="89">
        <f>'[1]грудень 2016'!G62+'[1]січень-лист 2016'!G62</f>
        <v>20018.279913314123</v>
      </c>
      <c r="H61" s="89"/>
      <c r="I61" s="89">
        <f t="shared" si="17"/>
        <v>-3636.1415210970226</v>
      </c>
      <c r="J61" s="90">
        <f t="shared" si="18"/>
        <v>-3636.1415210970226</v>
      </c>
      <c r="K61" s="88">
        <f>'[1]грудень 2016'!K62+'[1]січень-лист 2016'!K62</f>
        <v>19456.093591564601</v>
      </c>
      <c r="L61" s="89">
        <f>'[1]грудень 2016'!L62+'[1]січень-лист 2016'!L62</f>
        <v>15174.011999999999</v>
      </c>
      <c r="M61" s="89">
        <f>K61-L61</f>
        <v>4282.0815915646017</v>
      </c>
      <c r="N61" s="89"/>
      <c r="O61" s="90">
        <f t="shared" si="1"/>
        <v>4282.0815915646017</v>
      </c>
      <c r="P61" s="88">
        <f>'[1]грудень 2016'!P62+'[1]січень-лист 2016'!P62</f>
        <v>10202.232468949502</v>
      </c>
      <c r="Q61" s="89">
        <f>'[1]грудень 2016'!Q62+'[1]січень-лист 2016'!Q62</f>
        <v>8217</v>
      </c>
      <c r="R61" s="89">
        <f t="shared" si="19"/>
        <v>1985.2324689495017</v>
      </c>
      <c r="S61" s="89"/>
      <c r="T61" s="90">
        <f t="shared" si="2"/>
        <v>1985.2324689495017</v>
      </c>
      <c r="U61" s="88">
        <f>'[1]грудень 2016'!U62+'[1]січень-лист 2016'!U62</f>
        <v>852.90875453730007</v>
      </c>
      <c r="V61" s="89">
        <f>'[1]грудень 2016'!V62+'[1]січень-лист 2016'!V62</f>
        <v>430.89400000000001</v>
      </c>
      <c r="W61" s="89">
        <f t="shared" si="20"/>
        <v>422.01475453730006</v>
      </c>
      <c r="X61" s="89"/>
      <c r="Y61" s="90">
        <f t="shared" si="3"/>
        <v>422.01475453730006</v>
      </c>
      <c r="Z61" s="88">
        <f>'[1]грудень 2016'!Z62+'[1]січень-лист 2016'!Z62</f>
        <v>10733.278984971301</v>
      </c>
      <c r="AA61" s="89">
        <f>'[1]грудень 2016'!AA62+'[1]січень-лист 2016'!AA62</f>
        <v>12264.340000000002</v>
      </c>
      <c r="AB61" s="89"/>
      <c r="AC61" s="89">
        <f t="shared" si="21"/>
        <v>-1531.0610150287011</v>
      </c>
      <c r="AD61" s="90">
        <f t="shared" si="4"/>
        <v>-1531.0610150287011</v>
      </c>
      <c r="AE61" s="88">
        <f>'[1]грудень 2016'!AE62+'[1]січень-лист 2016'!AE62</f>
        <v>497.36822039750001</v>
      </c>
      <c r="AF61" s="89">
        <f>'[1]грудень 2016'!AF62+'[1]січень-лист 2016'!AF62</f>
        <v>562.02</v>
      </c>
      <c r="AG61" s="89"/>
      <c r="AH61" s="89">
        <f>AE61-AF61</f>
        <v>-64.651779602499971</v>
      </c>
      <c r="AI61" s="90">
        <f t="shared" si="5"/>
        <v>-64.651779602499971</v>
      </c>
      <c r="AJ61" s="88">
        <f>'[1]грудень 2016'!AJ62+'[1]січень-лист 2016'!AJ62</f>
        <v>28764.395081955001</v>
      </c>
      <c r="AK61" s="89">
        <f>'[1]грудень 2016'!AK62+'[1]січень-лист 2016'!AK62</f>
        <v>24947.679999999997</v>
      </c>
      <c r="AL61" s="89">
        <f t="shared" si="22"/>
        <v>3816.7150819550043</v>
      </c>
      <c r="AM61" s="89"/>
      <c r="AN61" s="90">
        <f t="shared" si="6"/>
        <v>3816.7150819550043</v>
      </c>
      <c r="AO61" s="88">
        <f>'[1]грудень 2016'!AO62+'[1]січень-лист 2016'!AO62</f>
        <v>1111.8058392415001</v>
      </c>
      <c r="AP61" s="89">
        <f>'[1]грудень 2016'!AP62+'[1]січень-лист 2016'!AP62</f>
        <v>725.41000000000008</v>
      </c>
      <c r="AQ61" s="89">
        <f t="shared" si="23"/>
        <v>386.39583924149997</v>
      </c>
      <c r="AR61" s="89"/>
      <c r="AS61" s="90">
        <f t="shared" si="7"/>
        <v>386.39583924149997</v>
      </c>
      <c r="AT61" s="88">
        <f>'[1]грудень 2016'!AT62+'[1]січень-лист 2016'!AT62</f>
        <v>27.061651666000003</v>
      </c>
      <c r="AU61" s="89"/>
      <c r="AV61" s="89">
        <f t="shared" si="24"/>
        <v>27.061651666000003</v>
      </c>
      <c r="AW61" s="89"/>
      <c r="AX61" s="91">
        <f t="shared" si="8"/>
        <v>27.061651666000003</v>
      </c>
      <c r="AY61" s="88">
        <f>'[1]грудень 2016'!AY62+'[1]січень-лист 2016'!AY62</f>
        <v>2124.2344624743</v>
      </c>
      <c r="AZ61" s="89"/>
      <c r="BA61" s="89">
        <f t="shared" si="25"/>
        <v>2124.2344624743</v>
      </c>
      <c r="BB61" s="89"/>
      <c r="BC61" s="90">
        <f t="shared" si="9"/>
        <v>2124.2344624743</v>
      </c>
      <c r="BD61" s="88">
        <f>'[1]грудень 2016'!BD62+'[1]січень-лист 2016'!BD62</f>
        <v>5419.7776083587996</v>
      </c>
      <c r="BE61" s="89">
        <f>'[1]грудень 2016'!BE62+'[1]січень-лист 2016'!BE62</f>
        <v>11329.24</v>
      </c>
      <c r="BF61" s="89"/>
      <c r="BG61" s="89">
        <f>BD61-BE61</f>
        <v>-5909.4623916412002</v>
      </c>
      <c r="BH61" s="90">
        <f t="shared" si="10"/>
        <v>-5909.4623916412002</v>
      </c>
      <c r="BI61" s="88">
        <f>'[1]грудень 2016'!BI62+'[1]січень-лист 2016'!BI62</f>
        <v>17559.968726557599</v>
      </c>
      <c r="BJ61" s="89">
        <f>'[1]грудень 2016'!BJ62+'[1]січень-лист 2016'!BJ62</f>
        <v>21500.670000000002</v>
      </c>
      <c r="BK61" s="89"/>
      <c r="BL61" s="89">
        <f>BI61-BJ61</f>
        <v>-3940.7012734424025</v>
      </c>
      <c r="BM61" s="90">
        <f t="shared" si="11"/>
        <v>-3940.7012734424025</v>
      </c>
      <c r="BN61" s="88">
        <f>'[1]грудень 2016'!BN62+'[1]січень-лист 2016'!BN62</f>
        <v>2118.5931960920002</v>
      </c>
      <c r="BO61" s="89">
        <f>'[1]грудень 2016'!BO62+'[1]січень-лист 2016'!BO62</f>
        <v>2650.2448275849988</v>
      </c>
      <c r="BP61" s="89"/>
      <c r="BQ61" s="89">
        <f t="shared" si="29"/>
        <v>-531.6516314929986</v>
      </c>
      <c r="BR61" s="91">
        <f t="shared" si="12"/>
        <v>-531.6516314929986</v>
      </c>
      <c r="BS61" s="88">
        <f>'[1]грудень 2016'!BS62+'[1]січень-лист 2016'!BS62</f>
        <v>4.2007825572999993</v>
      </c>
      <c r="BT61" s="89">
        <f>'[1]грудень 2016'!BT62+'[1]січень-лист 2016'!BT62</f>
        <v>59.6</v>
      </c>
      <c r="BU61" s="89"/>
      <c r="BV61" s="89">
        <f>BS61-BT61</f>
        <v>-55.399217442699999</v>
      </c>
      <c r="BW61" s="90">
        <f t="shared" si="13"/>
        <v>-55.399217442699999</v>
      </c>
      <c r="BX61" s="88">
        <f>'[1]грудень 2016'!BX62+'[1]січень-лист 2016'!BX62</f>
        <v>7458.3628685767999</v>
      </c>
      <c r="BY61" s="89">
        <f>'[1]грудень 2016'!BY62+'[1]січень-лист 2016'!BY62</f>
        <v>6952.2200000000012</v>
      </c>
      <c r="BZ61" s="89">
        <f>BX61-BY61</f>
        <v>506.14286857679872</v>
      </c>
      <c r="CA61" s="90"/>
      <c r="CB61" s="92">
        <f t="shared" si="14"/>
        <v>506.14286857679872</v>
      </c>
      <c r="CC61" s="88">
        <f>'[1]грудень 2016'!CC62+'[1]січень-лист 2016'!CC62</f>
        <v>6737.2688460288</v>
      </c>
      <c r="CD61" s="89">
        <f>'[1]грудень 2016'!CD62+'[1]січень-лист 2016'!CD62</f>
        <v>7082.74</v>
      </c>
      <c r="CE61" s="89"/>
      <c r="CF61" s="89">
        <f>CC61-CD61</f>
        <v>-345.47115397119978</v>
      </c>
      <c r="CG61" s="90">
        <f t="shared" si="15"/>
        <v>-345.47115397119978</v>
      </c>
      <c r="CH61" s="93">
        <f t="shared" si="26"/>
        <v>129449.68947614539</v>
      </c>
      <c r="CI61" s="94">
        <f t="shared" si="26"/>
        <v>131914.35074089913</v>
      </c>
      <c r="CJ61" s="94"/>
      <c r="CK61" s="94">
        <f>CH61-CI61</f>
        <v>-2464.6612647537404</v>
      </c>
      <c r="CL61" s="143">
        <f t="shared" si="16"/>
        <v>-2464.6612647537404</v>
      </c>
      <c r="CM61" s="145">
        <f t="shared" si="27"/>
        <v>1.0190395301427735</v>
      </c>
      <c r="CN61" s="149">
        <v>20397.740000000002</v>
      </c>
      <c r="CO61" s="146">
        <v>12989.53</v>
      </c>
      <c r="CP61" s="165">
        <f t="shared" si="33"/>
        <v>7408.2100000000009</v>
      </c>
    </row>
    <row r="62" spans="1:94" ht="15.75">
      <c r="A62" s="137" t="s">
        <v>110</v>
      </c>
      <c r="B62" s="84">
        <v>14</v>
      </c>
      <c r="C62" s="85">
        <v>1</v>
      </c>
      <c r="D62" s="86">
        <v>5398.2</v>
      </c>
      <c r="E62" s="87"/>
      <c r="F62" s="88">
        <f>'[1]грудень 2016'!F63+'[1]січень-лист 2016'!F63</f>
        <v>15668.982979098899</v>
      </c>
      <c r="G62" s="89">
        <f>'[1]грудень 2016'!G63+'[1]січень-лист 2016'!G63</f>
        <v>21383.182503146247</v>
      </c>
      <c r="H62" s="89"/>
      <c r="I62" s="89">
        <f t="shared" si="17"/>
        <v>-5714.1995240473479</v>
      </c>
      <c r="J62" s="90">
        <f t="shared" si="18"/>
        <v>-5714.1995240473479</v>
      </c>
      <c r="K62" s="88">
        <f>'[1]грудень 2016'!K63+'[1]січень-лист 2016'!K63</f>
        <v>23041.145610801901</v>
      </c>
      <c r="L62" s="89">
        <f>'[1]грудень 2016'!L63+'[1]січень-лист 2016'!L63</f>
        <v>22096.635999999999</v>
      </c>
      <c r="M62" s="89">
        <f>K62-L62</f>
        <v>944.50961080190245</v>
      </c>
      <c r="N62" s="89"/>
      <c r="O62" s="90">
        <f t="shared" si="1"/>
        <v>944.50961080190245</v>
      </c>
      <c r="P62" s="88">
        <f>'[1]грудень 2016'!P63+'[1]січень-лист 2016'!P63</f>
        <v>10619.702931602702</v>
      </c>
      <c r="Q62" s="89">
        <f>'[1]грудень 2016'!Q63+'[1]січень-лист 2016'!Q63</f>
        <v>9312.2900000000009</v>
      </c>
      <c r="R62" s="89">
        <f t="shared" si="19"/>
        <v>1307.4129316027011</v>
      </c>
      <c r="S62" s="89"/>
      <c r="T62" s="90">
        <f t="shared" si="2"/>
        <v>1307.4129316027011</v>
      </c>
      <c r="U62" s="88">
        <f>'[1]грудень 2016'!U63+'[1]січень-лист 2016'!U63</f>
        <v>862.29808677430003</v>
      </c>
      <c r="V62" s="89">
        <f>'[1]грудень 2016'!V63+'[1]січень-лист 2016'!V63</f>
        <v>444.452</v>
      </c>
      <c r="W62" s="89">
        <f t="shared" si="20"/>
        <v>417.84608677430003</v>
      </c>
      <c r="X62" s="89"/>
      <c r="Y62" s="90">
        <f t="shared" si="3"/>
        <v>417.84608677430003</v>
      </c>
      <c r="Z62" s="88">
        <f>'[1]грудень 2016'!Z63+'[1]січень-лист 2016'!Z63</f>
        <v>11209.875411946001</v>
      </c>
      <c r="AA62" s="89">
        <f>'[1]грудень 2016'!AA63+'[1]січень-лист 2016'!AA63</f>
        <v>13264.249999999998</v>
      </c>
      <c r="AB62" s="89"/>
      <c r="AC62" s="89">
        <f t="shared" si="21"/>
        <v>-2054.3745880539973</v>
      </c>
      <c r="AD62" s="90">
        <f t="shared" si="4"/>
        <v>-2054.3745880539973</v>
      </c>
      <c r="AE62" s="88"/>
      <c r="AF62" s="89"/>
      <c r="AG62" s="89"/>
      <c r="AH62" s="89"/>
      <c r="AI62" s="90">
        <f t="shared" si="5"/>
        <v>0</v>
      </c>
      <c r="AJ62" s="88">
        <f>'[1]грудень 2016'!AJ63+'[1]січень-лист 2016'!AJ63</f>
        <v>28638.426354573894</v>
      </c>
      <c r="AK62" s="89">
        <f>'[1]грудень 2016'!AK63+'[1]січень-лист 2016'!AK63</f>
        <v>24683.68</v>
      </c>
      <c r="AL62" s="89">
        <f t="shared" si="22"/>
        <v>3954.7463545738938</v>
      </c>
      <c r="AM62" s="89"/>
      <c r="AN62" s="90">
        <f t="shared" si="6"/>
        <v>3954.7463545738938</v>
      </c>
      <c r="AO62" s="88">
        <f>'[1]грудень 2016'!AO63+'[1]січень-лист 2016'!AO63</f>
        <v>1122.1645337299999</v>
      </c>
      <c r="AP62" s="89">
        <f>'[1]грудень 2016'!AP63+'[1]січень-лист 2016'!AP63</f>
        <v>670.18000000000006</v>
      </c>
      <c r="AQ62" s="89">
        <f t="shared" si="23"/>
        <v>451.98453372999984</v>
      </c>
      <c r="AR62" s="89"/>
      <c r="AS62" s="90">
        <f t="shared" si="7"/>
        <v>451.98453372999984</v>
      </c>
      <c r="AT62" s="88">
        <f>'[1]грудень 2016'!AT63+'[1]січень-лист 2016'!AT63</f>
        <v>27.225221482199998</v>
      </c>
      <c r="AU62" s="89"/>
      <c r="AV62" s="89">
        <f t="shared" si="24"/>
        <v>27.225221482199998</v>
      </c>
      <c r="AW62" s="89"/>
      <c r="AX62" s="91">
        <f t="shared" si="8"/>
        <v>27.225221482199998</v>
      </c>
      <c r="AY62" s="88">
        <f>'[1]грудень 2016'!AY63+'[1]січень-лист 2016'!AY63</f>
        <v>2182.0920417983002</v>
      </c>
      <c r="AZ62" s="89">
        <f>'[1]грудень 2016'!AZ63+'[1]січень-лист 2016'!AZ63</f>
        <v>1423.9799999999998</v>
      </c>
      <c r="BA62" s="89">
        <f t="shared" si="25"/>
        <v>758.11204179830042</v>
      </c>
      <c r="BB62" s="89"/>
      <c r="BC62" s="90">
        <f t="shared" si="9"/>
        <v>758.11204179830042</v>
      </c>
      <c r="BD62" s="88">
        <f>'[1]грудень 2016'!BD63+'[1]січень-лист 2016'!BD63</f>
        <v>5420.9457397083997</v>
      </c>
      <c r="BE62" s="89">
        <f>'[1]грудень 2016'!BE63+'[1]січень-лист 2016'!BE63</f>
        <v>8433.36</v>
      </c>
      <c r="BF62" s="89"/>
      <c r="BG62" s="89">
        <f>BD62-BE62</f>
        <v>-3012.4142602916008</v>
      </c>
      <c r="BH62" s="90">
        <f t="shared" si="10"/>
        <v>-3012.4142602916008</v>
      </c>
      <c r="BI62" s="88">
        <f>'[1]грудень 2016'!BI63+'[1]січень-лист 2016'!BI63</f>
        <v>16905.876637621997</v>
      </c>
      <c r="BJ62" s="89">
        <f>'[1]грудень 2016'!BJ63+'[1]січень-лист 2016'!BJ63</f>
        <v>20098.899999999998</v>
      </c>
      <c r="BK62" s="89"/>
      <c r="BL62" s="89">
        <f>BI62-BJ62</f>
        <v>-3193.0233623780005</v>
      </c>
      <c r="BM62" s="90">
        <f t="shared" si="11"/>
        <v>-3193.0233623780005</v>
      </c>
      <c r="BN62" s="88">
        <f>'[1]грудень 2016'!BN63+'[1]січень-лист 2016'!BN63</f>
        <v>2391.5584306788001</v>
      </c>
      <c r="BO62" s="89">
        <f>'[1]грудень 2016'!BO63+'[1]січень-лист 2016'!BO63</f>
        <v>3524.9472413777157</v>
      </c>
      <c r="BP62" s="89"/>
      <c r="BQ62" s="89">
        <f t="shared" si="29"/>
        <v>-1133.3888106989157</v>
      </c>
      <c r="BR62" s="91">
        <f t="shared" si="12"/>
        <v>-1133.3888106989157</v>
      </c>
      <c r="BS62" s="88">
        <f>'[1]грудень 2016'!BS63+'[1]січень-лист 2016'!BS63</f>
        <v>4.2378218833999997</v>
      </c>
      <c r="BT62" s="89"/>
      <c r="BU62" s="89">
        <f>BS62-BT62</f>
        <v>4.2378218833999997</v>
      </c>
      <c r="BV62" s="89"/>
      <c r="BW62" s="90">
        <f t="shared" si="13"/>
        <v>4.2378218833999997</v>
      </c>
      <c r="BX62" s="88">
        <f>'[1]грудень 2016'!BX63+'[1]січень-лист 2016'!BX63</f>
        <v>7236.8460249270011</v>
      </c>
      <c r="BY62" s="89">
        <f>'[1]грудень 2016'!BY63+'[1]січень-лист 2016'!BY63</f>
        <v>3311.08</v>
      </c>
      <c r="BZ62" s="89">
        <f>BX62-BY62</f>
        <v>3925.7660249270011</v>
      </c>
      <c r="CA62" s="90"/>
      <c r="CB62" s="92">
        <f t="shared" si="14"/>
        <v>3925.7660249270011</v>
      </c>
      <c r="CC62" s="88">
        <f>'[1]грудень 2016'!CC63+'[1]січень-лист 2016'!CC63</f>
        <v>6431.1034173212001</v>
      </c>
      <c r="CD62" s="89">
        <f>'[1]грудень 2016'!CD63+'[1]січень-лист 2016'!CD63</f>
        <v>6112.2800000000007</v>
      </c>
      <c r="CE62" s="89">
        <f>CC62-CD62</f>
        <v>318.82341732119949</v>
      </c>
      <c r="CF62" s="89"/>
      <c r="CG62" s="90">
        <f t="shared" si="15"/>
        <v>318.82341732119949</v>
      </c>
      <c r="CH62" s="93">
        <f t="shared" si="26"/>
        <v>131762.48124394901</v>
      </c>
      <c r="CI62" s="94">
        <f t="shared" si="26"/>
        <v>134759.21774452395</v>
      </c>
      <c r="CJ62" s="94"/>
      <c r="CK62" s="94">
        <f>CH62-CI62</f>
        <v>-2996.7365005749452</v>
      </c>
      <c r="CL62" s="143">
        <f t="shared" si="16"/>
        <v>-2996.7365005749452</v>
      </c>
      <c r="CM62" s="145">
        <f t="shared" si="27"/>
        <v>1.0227434735008267</v>
      </c>
      <c r="CN62" s="149">
        <v>12724.67</v>
      </c>
      <c r="CO62" s="146">
        <v>11351.39</v>
      </c>
      <c r="CP62" s="165">
        <f t="shared" si="33"/>
        <v>1373.2800000000007</v>
      </c>
    </row>
    <row r="63" spans="1:94" ht="15.75">
      <c r="A63" s="137" t="s">
        <v>111</v>
      </c>
      <c r="B63" s="84">
        <v>9</v>
      </c>
      <c r="C63" s="85">
        <v>1</v>
      </c>
      <c r="D63" s="95">
        <v>2442.4</v>
      </c>
      <c r="E63" s="87"/>
      <c r="F63" s="88">
        <f>'[1]грудень 2016'!F64+'[1]січень-лист 2016'!F64</f>
        <v>6574.5357415517992</v>
      </c>
      <c r="G63" s="89">
        <f>'[1]грудень 2016'!G64+'[1]січень-лист 2016'!G64</f>
        <v>8713.0894757708211</v>
      </c>
      <c r="H63" s="89"/>
      <c r="I63" s="89">
        <f t="shared" si="17"/>
        <v>-2138.5537342190219</v>
      </c>
      <c r="J63" s="90">
        <f t="shared" si="18"/>
        <v>-2138.5537342190219</v>
      </c>
      <c r="K63" s="88">
        <f>'[1]грудень 2016'!K64+'[1]січень-лист 2016'!K64</f>
        <v>13726.974537265098</v>
      </c>
      <c r="L63" s="89">
        <f>'[1]грудень 2016'!L64+'[1]січень-лист 2016'!L64</f>
        <v>19680.503999999997</v>
      </c>
      <c r="M63" s="89"/>
      <c r="N63" s="89">
        <f t="shared" si="34"/>
        <v>-5953.5294627348994</v>
      </c>
      <c r="O63" s="90">
        <f t="shared" si="1"/>
        <v>-5953.5294627348994</v>
      </c>
      <c r="P63" s="88">
        <f>'[1]грудень 2016'!P64+'[1]січень-лист 2016'!P64</f>
        <v>4610.3451432875008</v>
      </c>
      <c r="Q63" s="89">
        <f>'[1]грудень 2016'!Q64+'[1]січень-лист 2016'!Q64</f>
        <v>4018.23</v>
      </c>
      <c r="R63" s="89">
        <f t="shared" si="19"/>
        <v>592.11514328750081</v>
      </c>
      <c r="S63" s="89"/>
      <c r="T63" s="90">
        <f t="shared" si="2"/>
        <v>592.11514328750081</v>
      </c>
      <c r="U63" s="88">
        <f>'[1]грудень 2016'!U64+'[1]січень-лист 2016'!U64</f>
        <v>546.45910443069999</v>
      </c>
      <c r="V63" s="89">
        <f>'[1]грудень 2016'!V64+'[1]січень-лист 2016'!V64</f>
        <v>293.07799999999997</v>
      </c>
      <c r="W63" s="89">
        <f t="shared" si="20"/>
        <v>253.38110443070002</v>
      </c>
      <c r="X63" s="89"/>
      <c r="Y63" s="90">
        <f t="shared" si="3"/>
        <v>253.38110443070002</v>
      </c>
      <c r="Z63" s="88">
        <f>'[1]грудень 2016'!Z64+'[1]січень-лист 2016'!Z64</f>
        <v>4491.8186074240002</v>
      </c>
      <c r="AA63" s="89">
        <f>'[1]грудень 2016'!AA64+'[1]січень-лист 2016'!AA64</f>
        <v>7765.95</v>
      </c>
      <c r="AB63" s="89"/>
      <c r="AC63" s="89">
        <f t="shared" si="21"/>
        <v>-3274.1313925759996</v>
      </c>
      <c r="AD63" s="90">
        <f t="shared" si="4"/>
        <v>-3274.1313925759996</v>
      </c>
      <c r="AE63" s="88"/>
      <c r="AF63" s="89"/>
      <c r="AG63" s="89"/>
      <c r="AH63" s="89"/>
      <c r="AI63" s="90">
        <f t="shared" si="5"/>
        <v>0</v>
      </c>
      <c r="AJ63" s="88">
        <f>'[1]грудень 2016'!AJ64+'[1]січень-лист 2016'!AJ64</f>
        <v>15541.378111383299</v>
      </c>
      <c r="AK63" s="89">
        <f>'[1]грудень 2016'!AK64+'[1]січень-лист 2016'!AK64</f>
        <v>10798.669999999998</v>
      </c>
      <c r="AL63" s="89">
        <f t="shared" si="22"/>
        <v>4742.708111383301</v>
      </c>
      <c r="AM63" s="89"/>
      <c r="AN63" s="90">
        <f t="shared" si="6"/>
        <v>4742.708111383301</v>
      </c>
      <c r="AO63" s="88">
        <f>'[1]грудень 2016'!AO64+'[1]січень-лист 2016'!AO64</f>
        <v>752.54510761249992</v>
      </c>
      <c r="AP63" s="89">
        <f>'[1]грудень 2016'!AP64+'[1]січень-лист 2016'!AP64</f>
        <v>729.4799999999999</v>
      </c>
      <c r="AQ63" s="89">
        <f t="shared" si="23"/>
        <v>23.065107612500015</v>
      </c>
      <c r="AR63" s="89"/>
      <c r="AS63" s="90">
        <f t="shared" si="7"/>
        <v>23.065107612500015</v>
      </c>
      <c r="AT63" s="88">
        <f>'[1]грудень 2016'!AT64+'[1]січень-лист 2016'!AT64</f>
        <v>18.770000000000003</v>
      </c>
      <c r="AU63" s="89"/>
      <c r="AV63" s="89">
        <f t="shared" si="24"/>
        <v>18.770000000000003</v>
      </c>
      <c r="AW63" s="89"/>
      <c r="AX63" s="91">
        <f t="shared" si="8"/>
        <v>18.770000000000003</v>
      </c>
      <c r="AY63" s="88">
        <f>'[1]грудень 2016'!AY64+'[1]січень-лист 2016'!AY64</f>
        <v>1618.5802849501001</v>
      </c>
      <c r="AZ63" s="89">
        <f>'[1]грудень 2016'!AZ64+'[1]січень-лист 2016'!AZ64</f>
        <v>560.47</v>
      </c>
      <c r="BA63" s="89">
        <f t="shared" si="25"/>
        <v>1058.1102849501001</v>
      </c>
      <c r="BB63" s="89"/>
      <c r="BC63" s="90">
        <f t="shared" si="9"/>
        <v>1058.1102849501001</v>
      </c>
      <c r="BD63" s="88">
        <f>'[1]грудень 2016'!BD64+'[1]січень-лист 2016'!BD64</f>
        <v>2563.2431105691999</v>
      </c>
      <c r="BE63" s="89">
        <f>'[1]грудень 2016'!BE64+'[1]січень-лист 2016'!BE64</f>
        <v>847.81999999999982</v>
      </c>
      <c r="BF63" s="89">
        <f t="shared" si="32"/>
        <v>1715.4231105692002</v>
      </c>
      <c r="BG63" s="89"/>
      <c r="BH63" s="90">
        <f t="shared" si="10"/>
        <v>1715.4231105692002</v>
      </c>
      <c r="BI63" s="88">
        <f>'[1]грудень 2016'!BI64+'[1]січень-лист 2016'!BI64</f>
        <v>9894.18</v>
      </c>
      <c r="BJ63" s="89">
        <f>'[1]грудень 2016'!BJ64+'[1]січень-лист 2016'!BJ64</f>
        <v>309.89999999999998</v>
      </c>
      <c r="BK63" s="89">
        <f t="shared" si="28"/>
        <v>9584.2800000000007</v>
      </c>
      <c r="BL63" s="89"/>
      <c r="BM63" s="90">
        <f t="shared" si="11"/>
        <v>9584.2800000000007</v>
      </c>
      <c r="BN63" s="88">
        <f>'[1]грудень 2016'!BN64+'[1]січень-лист 2016'!BN64</f>
        <v>967.2</v>
      </c>
      <c r="BO63" s="89">
        <f>'[1]грудень 2016'!BO64+'[1]січень-лист 2016'!BO64</f>
        <v>2081.5796551714902</v>
      </c>
      <c r="BP63" s="89"/>
      <c r="BQ63" s="89">
        <f t="shared" si="29"/>
        <v>-1114.3796551714902</v>
      </c>
      <c r="BR63" s="91">
        <f t="shared" si="12"/>
        <v>-1114.3796551714902</v>
      </c>
      <c r="BS63" s="88">
        <f>'[1]грудень 2016'!BS64+'[1]січень-лист 2016'!BS64</f>
        <v>1.4245302965</v>
      </c>
      <c r="BT63" s="89"/>
      <c r="BU63" s="89">
        <f>BS63-BT63</f>
        <v>1.4245302965</v>
      </c>
      <c r="BV63" s="89"/>
      <c r="BW63" s="90">
        <f t="shared" si="13"/>
        <v>1.4245302965</v>
      </c>
      <c r="BX63" s="88">
        <f>'[1]грудень 2016'!BX64+'[1]січень-лист 2016'!BX64</f>
        <v>1743.9</v>
      </c>
      <c r="BY63" s="89">
        <f>'[1]грудень 2016'!BY64+'[1]січень-лист 2016'!BY64</f>
        <v>1822.3800000000003</v>
      </c>
      <c r="BZ63" s="89"/>
      <c r="CA63" s="90">
        <f t="shared" si="30"/>
        <v>-78.480000000000246</v>
      </c>
      <c r="CB63" s="92">
        <f t="shared" si="14"/>
        <v>-78.480000000000246</v>
      </c>
      <c r="CC63" s="88">
        <f>'[1]грудень 2016'!CC64+'[1]січень-лист 2016'!CC64</f>
        <v>2234.8150959680002</v>
      </c>
      <c r="CD63" s="89">
        <f>'[1]грудень 2016'!CD64+'[1]січень-лист 2016'!CD64</f>
        <v>4746.2599999999993</v>
      </c>
      <c r="CE63" s="89"/>
      <c r="CF63" s="89">
        <f>CC63-CD63</f>
        <v>-2511.4449040319992</v>
      </c>
      <c r="CG63" s="90">
        <f t="shared" si="15"/>
        <v>-2511.4449040319992</v>
      </c>
      <c r="CH63" s="93">
        <f t="shared" si="26"/>
        <v>65286.169374738689</v>
      </c>
      <c r="CI63" s="94">
        <f t="shared" si="26"/>
        <v>62367.41113094231</v>
      </c>
      <c r="CJ63" s="94">
        <f t="shared" si="31"/>
        <v>2918.7582437963792</v>
      </c>
      <c r="CK63" s="94"/>
      <c r="CL63" s="143">
        <f t="shared" si="16"/>
        <v>2918.7582437963792</v>
      </c>
      <c r="CM63" s="145">
        <f t="shared" si="27"/>
        <v>0.95529285495304705</v>
      </c>
      <c r="CN63" s="149">
        <v>9298.26</v>
      </c>
      <c r="CO63" s="146">
        <v>10168.23</v>
      </c>
      <c r="CP63" s="165">
        <v>4077.12</v>
      </c>
    </row>
    <row r="64" spans="1:94" ht="15.75">
      <c r="A64" s="137" t="s">
        <v>112</v>
      </c>
      <c r="B64" s="84">
        <v>5</v>
      </c>
      <c r="C64" s="85">
        <v>2</v>
      </c>
      <c r="D64" s="86">
        <v>2314.1999999999998</v>
      </c>
      <c r="E64" s="96"/>
      <c r="F64" s="88">
        <f>'[1]грудень 2016'!F65+'[1]січень-лист 2016'!F65</f>
        <v>5886.3758252172001</v>
      </c>
      <c r="G64" s="89">
        <f>'[1]грудень 2016'!G65+'[1]січень-лист 2016'!G65</f>
        <v>6342.6876551719997</v>
      </c>
      <c r="H64" s="89"/>
      <c r="I64" s="89">
        <f t="shared" si="17"/>
        <v>-456.31182995479958</v>
      </c>
      <c r="J64" s="90">
        <f t="shared" si="18"/>
        <v>-456.31182995479958</v>
      </c>
      <c r="K64" s="88">
        <f>'[1]грудень 2016'!K65+'[1]січень-лист 2016'!K65</f>
        <v>11327.7762269211</v>
      </c>
      <c r="L64" s="89">
        <f>'[1]грудень 2016'!L65+'[1]січень-лист 2016'!L65</f>
        <v>14089.089999999998</v>
      </c>
      <c r="M64" s="89"/>
      <c r="N64" s="89">
        <f t="shared" si="34"/>
        <v>-2761.3137730788985</v>
      </c>
      <c r="O64" s="90">
        <f t="shared" si="1"/>
        <v>-2761.3137730788985</v>
      </c>
      <c r="P64" s="88">
        <f>'[1]грудень 2016'!P65+'[1]січень-лист 2016'!P65</f>
        <v>3677.6699768818003</v>
      </c>
      <c r="Q64" s="89">
        <f>'[1]грудень 2016'!Q65+'[1]січень-лист 2016'!Q65</f>
        <v>3861.75</v>
      </c>
      <c r="R64" s="89"/>
      <c r="S64" s="89">
        <f>P64-Q64</f>
        <v>-184.08002311819973</v>
      </c>
      <c r="T64" s="90">
        <f t="shared" si="2"/>
        <v>-184.08002311819973</v>
      </c>
      <c r="U64" s="88">
        <f>'[1]грудень 2016'!U65+'[1]січень-лист 2016'!U65</f>
        <v>450.25171008509994</v>
      </c>
      <c r="V64" s="89">
        <f>'[1]грудень 2016'!V65+'[1]січень-лист 2016'!V65</f>
        <v>386.12399999999991</v>
      </c>
      <c r="W64" s="89">
        <f t="shared" si="20"/>
        <v>64.127710085100034</v>
      </c>
      <c r="X64" s="89"/>
      <c r="Y64" s="90">
        <f t="shared" si="3"/>
        <v>64.127710085100034</v>
      </c>
      <c r="Z64" s="88"/>
      <c r="AA64" s="89"/>
      <c r="AB64" s="89"/>
      <c r="AC64" s="89"/>
      <c r="AD64" s="90">
        <f t="shared" si="4"/>
        <v>0</v>
      </c>
      <c r="AE64" s="88"/>
      <c r="AF64" s="89"/>
      <c r="AG64" s="89"/>
      <c r="AH64" s="89"/>
      <c r="AI64" s="90">
        <f t="shared" si="5"/>
        <v>0</v>
      </c>
      <c r="AJ64" s="88">
        <f>'[1]грудень 2016'!AJ65+'[1]січень-лист 2016'!AJ65</f>
        <v>8276.3486483242996</v>
      </c>
      <c r="AK64" s="89">
        <f>'[1]грудень 2016'!AK65+'[1]січень-лист 2016'!AK65</f>
        <v>8632.8000000000011</v>
      </c>
      <c r="AL64" s="89"/>
      <c r="AM64" s="89">
        <f>AJ64-AK64</f>
        <v>-356.45135167570152</v>
      </c>
      <c r="AN64" s="90">
        <f t="shared" si="6"/>
        <v>-356.45135167570152</v>
      </c>
      <c r="AO64" s="88">
        <f>'[1]грудень 2016'!AO65+'[1]січень-лист 2016'!AO65</f>
        <v>626.80742753189998</v>
      </c>
      <c r="AP64" s="89">
        <f>'[1]грудень 2016'!AP65+'[1]січень-лист 2016'!AP65</f>
        <v>401.83000000000004</v>
      </c>
      <c r="AQ64" s="89">
        <f t="shared" si="23"/>
        <v>224.97742753189993</v>
      </c>
      <c r="AR64" s="89"/>
      <c r="AS64" s="90">
        <f t="shared" si="7"/>
        <v>224.97742753189993</v>
      </c>
      <c r="AT64" s="88">
        <f>'[1]грудень 2016'!AT65+'[1]січень-лист 2016'!AT65</f>
        <v>25.080831611699999</v>
      </c>
      <c r="AU64" s="89"/>
      <c r="AV64" s="89">
        <f t="shared" si="24"/>
        <v>25.080831611699999</v>
      </c>
      <c r="AW64" s="89"/>
      <c r="AX64" s="91">
        <f t="shared" si="8"/>
        <v>25.080831611699999</v>
      </c>
      <c r="AY64" s="88">
        <f>'[1]грудень 2016'!AY65+'[1]січень-лист 2016'!AY65</f>
        <v>2033.3233520389999</v>
      </c>
      <c r="AZ64" s="89">
        <f>'[1]грудень 2016'!AZ65+'[1]січень-лист 2016'!AZ65</f>
        <v>1264.48</v>
      </c>
      <c r="BA64" s="89">
        <f t="shared" si="25"/>
        <v>768.84335203899991</v>
      </c>
      <c r="BB64" s="89"/>
      <c r="BC64" s="90">
        <f t="shared" si="9"/>
        <v>768.84335203899991</v>
      </c>
      <c r="BD64" s="88">
        <f>'[1]грудень 2016'!BD65+'[1]січень-лист 2016'!BD65</f>
        <v>1735.6396348931</v>
      </c>
      <c r="BE64" s="89">
        <f>'[1]грудень 2016'!BE65+'[1]січень-лист 2016'!BE65</f>
        <v>1543.91</v>
      </c>
      <c r="BF64" s="89">
        <f t="shared" si="32"/>
        <v>191.72963489309996</v>
      </c>
      <c r="BG64" s="89"/>
      <c r="BH64" s="90">
        <f t="shared" si="10"/>
        <v>191.72963489309996</v>
      </c>
      <c r="BI64" s="88">
        <f>'[1]грудень 2016'!BI65+'[1]січень-лист 2016'!BI65</f>
        <v>7981.4268890379999</v>
      </c>
      <c r="BJ64" s="89">
        <f>'[1]грудень 2016'!BJ65+'[1]січень-лист 2016'!BJ65</f>
        <v>377.77</v>
      </c>
      <c r="BK64" s="89">
        <f t="shared" si="28"/>
        <v>7603.6568890380004</v>
      </c>
      <c r="BL64" s="89"/>
      <c r="BM64" s="90">
        <f t="shared" si="11"/>
        <v>7603.6568890380004</v>
      </c>
      <c r="BN64" s="88">
        <f>'[1]грудень 2016'!BN65+'[1]січень-лист 2016'!BN65</f>
        <v>1746.2230153840001</v>
      </c>
      <c r="BO64" s="89">
        <f>'[1]грудень 2016'!BO65+'[1]січень-лист 2016'!BO65</f>
        <v>2558.4810344816215</v>
      </c>
      <c r="BP64" s="89"/>
      <c r="BQ64" s="89">
        <f t="shared" si="29"/>
        <v>-812.2580190976214</v>
      </c>
      <c r="BR64" s="91">
        <f t="shared" si="12"/>
        <v>-812.2580190976214</v>
      </c>
      <c r="BS64" s="88"/>
      <c r="BT64" s="89"/>
      <c r="BU64" s="89"/>
      <c r="BV64" s="89"/>
      <c r="BW64" s="90">
        <f t="shared" si="13"/>
        <v>0</v>
      </c>
      <c r="BX64" s="88">
        <f>'[1]грудень 2016'!BX65+'[1]січень-лист 2016'!BX65</f>
        <v>1309.6818278229998</v>
      </c>
      <c r="BY64" s="89">
        <f>'[1]грудень 2016'!BY65+'[1]січень-лист 2016'!BY65</f>
        <v>921.46999999999991</v>
      </c>
      <c r="BZ64" s="89">
        <f>BX64-BY64</f>
        <v>388.21182782299991</v>
      </c>
      <c r="CA64" s="90"/>
      <c r="CB64" s="92">
        <f t="shared" si="14"/>
        <v>388.21182782299991</v>
      </c>
      <c r="CC64" s="88"/>
      <c r="CD64" s="89"/>
      <c r="CE64" s="89"/>
      <c r="CF64" s="89"/>
      <c r="CG64" s="90">
        <f t="shared" si="15"/>
        <v>0</v>
      </c>
      <c r="CH64" s="93">
        <f t="shared" si="26"/>
        <v>45076.605365750191</v>
      </c>
      <c r="CI64" s="94">
        <f t="shared" si="26"/>
        <v>40380.392689653629</v>
      </c>
      <c r="CJ64" s="94">
        <f t="shared" si="31"/>
        <v>4696.2126760965621</v>
      </c>
      <c r="CK64" s="94"/>
      <c r="CL64" s="143">
        <f t="shared" si="16"/>
        <v>4696.2126760965621</v>
      </c>
      <c r="CM64" s="145">
        <f t="shared" si="27"/>
        <v>0.89581707322475512</v>
      </c>
      <c r="CN64" s="150">
        <v>8810.2000000000007</v>
      </c>
      <c r="CO64" s="147"/>
      <c r="CP64" s="164">
        <v>3863.11</v>
      </c>
    </row>
    <row r="65" spans="1:94" ht="15.75">
      <c r="A65" s="137" t="s">
        <v>113</v>
      </c>
      <c r="B65" s="84">
        <v>5</v>
      </c>
      <c r="C65" s="85">
        <v>4</v>
      </c>
      <c r="D65" s="86">
        <v>2888.2</v>
      </c>
      <c r="E65" s="87"/>
      <c r="F65" s="88">
        <f>'[1]грудень 2016'!F66+'[1]січень-лист 2016'!F66</f>
        <v>6211.2967385902002</v>
      </c>
      <c r="G65" s="89">
        <f>'[1]грудень 2016'!G66+'[1]січень-лист 2016'!G66</f>
        <v>6813.4761127766924</v>
      </c>
      <c r="H65" s="89"/>
      <c r="I65" s="89">
        <f t="shared" si="17"/>
        <v>-602.17937418649217</v>
      </c>
      <c r="J65" s="90">
        <f t="shared" si="18"/>
        <v>-602.17937418649217</v>
      </c>
      <c r="K65" s="88">
        <f>'[1]грудень 2016'!K66+'[1]січень-лист 2016'!K66</f>
        <v>11931.864647597102</v>
      </c>
      <c r="L65" s="89">
        <f>'[1]грудень 2016'!L66+'[1]січень-лист 2016'!L66</f>
        <v>15385.892</v>
      </c>
      <c r="M65" s="89"/>
      <c r="N65" s="89">
        <f t="shared" si="34"/>
        <v>-3454.027352402898</v>
      </c>
      <c r="O65" s="90">
        <f t="shared" si="1"/>
        <v>-3454.027352402898</v>
      </c>
      <c r="P65" s="88">
        <f>'[1]грудень 2016'!P66+'[1]січень-лист 2016'!P66</f>
        <v>7345.9209844075003</v>
      </c>
      <c r="Q65" s="89">
        <f>'[1]грудень 2016'!Q66+'[1]січень-лист 2016'!Q66</f>
        <v>6946.64</v>
      </c>
      <c r="R65" s="89">
        <f t="shared" si="19"/>
        <v>399.2809844075</v>
      </c>
      <c r="S65" s="89"/>
      <c r="T65" s="90">
        <f t="shared" si="2"/>
        <v>399.2809844075</v>
      </c>
      <c r="U65" s="88">
        <f>'[1]грудень 2016'!U66+'[1]січень-лист 2016'!U66</f>
        <v>535.63845355930005</v>
      </c>
      <c r="V65" s="89">
        <f>'[1]грудень 2016'!V66+'[1]січень-лист 2016'!V66</f>
        <v>406.51800000000003</v>
      </c>
      <c r="W65" s="89">
        <f t="shared" si="20"/>
        <v>129.12045355930002</v>
      </c>
      <c r="X65" s="89"/>
      <c r="Y65" s="90">
        <f t="shared" si="3"/>
        <v>129.12045355930002</v>
      </c>
      <c r="Z65" s="88"/>
      <c r="AA65" s="89"/>
      <c r="AB65" s="89"/>
      <c r="AC65" s="89"/>
      <c r="AD65" s="90">
        <f t="shared" si="4"/>
        <v>0</v>
      </c>
      <c r="AE65" s="88"/>
      <c r="AF65" s="89">
        <f>'[1]грудень 2016'!AF66+'[1]січень-лист 2016'!AF66</f>
        <v>462.90000000000003</v>
      </c>
      <c r="AG65" s="89"/>
      <c r="AH65" s="89">
        <f>AE65-AF65</f>
        <v>-462.90000000000003</v>
      </c>
      <c r="AI65" s="90">
        <f t="shared" si="5"/>
        <v>-462.90000000000003</v>
      </c>
      <c r="AJ65" s="88">
        <f>'[1]грудень 2016'!AJ66+'[1]січень-лист 2016'!AJ66</f>
        <v>16999.6724801249</v>
      </c>
      <c r="AK65" s="89">
        <f>'[1]грудень 2016'!AK66+'[1]січень-лист 2016'!AK66</f>
        <v>15936.75</v>
      </c>
      <c r="AL65" s="89">
        <f t="shared" si="22"/>
        <v>1062.9224801249002</v>
      </c>
      <c r="AM65" s="89"/>
      <c r="AN65" s="90">
        <f t="shared" si="6"/>
        <v>1062.9224801249002</v>
      </c>
      <c r="AO65" s="88">
        <f>'[1]грудень 2016'!AO66+'[1]січень-лист 2016'!AO66</f>
        <v>928.80128943110003</v>
      </c>
      <c r="AP65" s="89">
        <f>'[1]грудень 2016'!AP66+'[1]січень-лист 2016'!AP66</f>
        <v>817.38000000000011</v>
      </c>
      <c r="AQ65" s="89">
        <f t="shared" si="23"/>
        <v>111.42128943109992</v>
      </c>
      <c r="AR65" s="89"/>
      <c r="AS65" s="90">
        <f t="shared" si="7"/>
        <v>111.42128943109992</v>
      </c>
      <c r="AT65" s="88">
        <f>'[1]грудень 2016'!AT66+'[1]січень-лист 2016'!AT66</f>
        <v>34.663309512000005</v>
      </c>
      <c r="AU65" s="89"/>
      <c r="AV65" s="89">
        <f t="shared" si="24"/>
        <v>34.663309512000005</v>
      </c>
      <c r="AW65" s="89"/>
      <c r="AX65" s="91">
        <f t="shared" si="8"/>
        <v>34.663309512000005</v>
      </c>
      <c r="AY65" s="88">
        <f>'[1]грудень 2016'!AY66+'[1]січень-лист 2016'!AY66</f>
        <v>1343.1618960324001</v>
      </c>
      <c r="AZ65" s="89">
        <f>'[1]грудень 2016'!AZ66+'[1]січень-лист 2016'!AZ66</f>
        <v>842.69000000000017</v>
      </c>
      <c r="BA65" s="89">
        <f t="shared" si="25"/>
        <v>500.47189603239997</v>
      </c>
      <c r="BB65" s="89"/>
      <c r="BC65" s="90">
        <f t="shared" si="9"/>
        <v>500.47189603239997</v>
      </c>
      <c r="BD65" s="88">
        <f>'[1]грудень 2016'!BD66+'[1]січень-лист 2016'!BD66</f>
        <v>4068.7294458637998</v>
      </c>
      <c r="BE65" s="89">
        <f>'[1]грудень 2016'!BE66+'[1]січень-лист 2016'!BE66</f>
        <v>5036.6500000000005</v>
      </c>
      <c r="BF65" s="89"/>
      <c r="BG65" s="89">
        <f>BD65-BE65</f>
        <v>-967.92055413620074</v>
      </c>
      <c r="BH65" s="90">
        <f t="shared" si="10"/>
        <v>-967.92055413620074</v>
      </c>
      <c r="BI65" s="88">
        <f>'[1]грудень 2016'!BI66+'[1]січень-лист 2016'!BI66</f>
        <v>15785.375907152003</v>
      </c>
      <c r="BJ65" s="89">
        <f>'[1]грудень 2016'!BJ66+'[1]січень-лист 2016'!BJ66</f>
        <v>5302.22</v>
      </c>
      <c r="BK65" s="89">
        <f t="shared" si="28"/>
        <v>10483.155907152002</v>
      </c>
      <c r="BL65" s="89"/>
      <c r="BM65" s="90">
        <f t="shared" si="11"/>
        <v>10483.155907152002</v>
      </c>
      <c r="BN65" s="88">
        <f>'[1]грудень 2016'!BN66+'[1]січень-лист 2016'!BN66</f>
        <v>1975.3360611599999</v>
      </c>
      <c r="BO65" s="89">
        <f>'[1]грудень 2016'!BO66+'[1]січень-лист 2016'!BO66</f>
        <v>2248.3848275852688</v>
      </c>
      <c r="BP65" s="89"/>
      <c r="BQ65" s="89">
        <f t="shared" si="29"/>
        <v>-273.04876642526892</v>
      </c>
      <c r="BR65" s="91">
        <f t="shared" si="12"/>
        <v>-273.04876642526892</v>
      </c>
      <c r="BS65" s="88"/>
      <c r="BT65" s="89"/>
      <c r="BU65" s="89"/>
      <c r="BV65" s="89"/>
      <c r="BW65" s="90">
        <f t="shared" si="13"/>
        <v>0</v>
      </c>
      <c r="BX65" s="88">
        <f>'[1]грудень 2016'!BX66+'[1]січень-лист 2016'!BX66</f>
        <v>2703.0880339039995</v>
      </c>
      <c r="BY65" s="89">
        <f>'[1]грудень 2016'!BY66+'[1]січень-лист 2016'!BY66</f>
        <v>2706.92</v>
      </c>
      <c r="BZ65" s="89"/>
      <c r="CA65" s="90">
        <f t="shared" si="30"/>
        <v>-3.8319660960005422</v>
      </c>
      <c r="CB65" s="92">
        <f t="shared" si="14"/>
        <v>-3.8319660960005422</v>
      </c>
      <c r="CC65" s="88"/>
      <c r="CD65" s="89"/>
      <c r="CE65" s="89"/>
      <c r="CF65" s="89"/>
      <c r="CG65" s="90">
        <f t="shared" si="15"/>
        <v>0</v>
      </c>
      <c r="CH65" s="93">
        <f t="shared" si="26"/>
        <v>69863.549247334304</v>
      </c>
      <c r="CI65" s="94">
        <f t="shared" si="26"/>
        <v>62906.420940361961</v>
      </c>
      <c r="CJ65" s="94">
        <f t="shared" si="31"/>
        <v>6957.1283069723431</v>
      </c>
      <c r="CK65" s="94"/>
      <c r="CL65" s="143">
        <f t="shared" si="16"/>
        <v>6957.1283069723431</v>
      </c>
      <c r="CM65" s="145">
        <f t="shared" si="27"/>
        <v>0.90041833857678222</v>
      </c>
      <c r="CN65" s="149">
        <v>7235.59</v>
      </c>
      <c r="CO65" s="146">
        <v>7473.41</v>
      </c>
      <c r="CP65" s="164">
        <v>0</v>
      </c>
    </row>
    <row r="66" spans="1:94" ht="15.75">
      <c r="A66" s="137" t="s">
        <v>114</v>
      </c>
      <c r="B66" s="84">
        <v>5</v>
      </c>
      <c r="C66" s="85">
        <v>6</v>
      </c>
      <c r="D66" s="86">
        <v>4679.3999999999996</v>
      </c>
      <c r="E66" s="87"/>
      <c r="F66" s="88">
        <f>'[1]грудень 2016'!F67+'[1]січень-лист 2016'!F67</f>
        <v>9697.0195597193997</v>
      </c>
      <c r="G66" s="89">
        <f>'[1]грудень 2016'!G67+'[1]січень-лист 2016'!G67</f>
        <v>9631.6057254034713</v>
      </c>
      <c r="H66" s="89">
        <f>F66-G66</f>
        <v>65.413834315928398</v>
      </c>
      <c r="I66" s="89"/>
      <c r="J66" s="90">
        <f t="shared" si="18"/>
        <v>65.413834315928398</v>
      </c>
      <c r="K66" s="88">
        <f>'[1]грудень 2016'!K67+'[1]січень-лист 2016'!K67</f>
        <v>15101.4291094496</v>
      </c>
      <c r="L66" s="89">
        <f>'[1]грудень 2016'!L67+'[1]січень-лист 2016'!L67</f>
        <v>17041.256000000001</v>
      </c>
      <c r="M66" s="89"/>
      <c r="N66" s="89">
        <f t="shared" si="34"/>
        <v>-1939.826890550401</v>
      </c>
      <c r="O66" s="90">
        <f t="shared" si="1"/>
        <v>-1939.826890550401</v>
      </c>
      <c r="P66" s="88">
        <f>'[1]грудень 2016'!P67+'[1]січень-лист 2016'!P67</f>
        <v>12208.294238304101</v>
      </c>
      <c r="Q66" s="89">
        <f>'[1]грудень 2016'!Q67+'[1]січень-лист 2016'!Q67</f>
        <v>11907.04</v>
      </c>
      <c r="R66" s="89">
        <f t="shared" si="19"/>
        <v>301.2542383041</v>
      </c>
      <c r="S66" s="89"/>
      <c r="T66" s="90">
        <f t="shared" si="2"/>
        <v>301.2542383041</v>
      </c>
      <c r="U66" s="88">
        <f>'[1]грудень 2016'!U67+'[1]січень-лист 2016'!U67</f>
        <v>867.87018546219997</v>
      </c>
      <c r="V66" s="89">
        <f>'[1]грудень 2016'!V67+'[1]січень-лист 2016'!V67</f>
        <v>657.54599999999994</v>
      </c>
      <c r="W66" s="89">
        <f t="shared" si="20"/>
        <v>210.32418546220003</v>
      </c>
      <c r="X66" s="89"/>
      <c r="Y66" s="90">
        <f t="shared" si="3"/>
        <v>210.32418546220003</v>
      </c>
      <c r="Z66" s="88"/>
      <c r="AA66" s="89"/>
      <c r="AB66" s="89"/>
      <c r="AC66" s="89"/>
      <c r="AD66" s="90">
        <f t="shared" si="4"/>
        <v>0</v>
      </c>
      <c r="AE66" s="88"/>
      <c r="AF66" s="89">
        <f>'[1]грудень 2016'!AF67+'[1]січень-лист 2016'!AF67</f>
        <v>462.91</v>
      </c>
      <c r="AG66" s="89"/>
      <c r="AH66" s="89">
        <f>AE66-AF66</f>
        <v>-462.91</v>
      </c>
      <c r="AI66" s="90">
        <f t="shared" si="5"/>
        <v>-462.91</v>
      </c>
      <c r="AJ66" s="88">
        <f>'[1]грудень 2016'!AJ67+'[1]січень-лист 2016'!AJ67</f>
        <v>27657.864589256398</v>
      </c>
      <c r="AK66" s="89">
        <f>'[1]грудень 2016'!AK67+'[1]січень-лист 2016'!AK67</f>
        <v>20964.939999999999</v>
      </c>
      <c r="AL66" s="89">
        <f t="shared" si="22"/>
        <v>6692.9245892563995</v>
      </c>
      <c r="AM66" s="89"/>
      <c r="AN66" s="90">
        <f t="shared" si="6"/>
        <v>6692.9245892563995</v>
      </c>
      <c r="AO66" s="88">
        <f>'[1]грудень 2016'!AO67+'[1]січень-лист 2016'!AO67</f>
        <v>1566.0481463887002</v>
      </c>
      <c r="AP66" s="89">
        <f>'[1]грудень 2016'!AP67+'[1]січень-лист 2016'!AP67</f>
        <v>1505.1</v>
      </c>
      <c r="AQ66" s="89">
        <f t="shared" si="23"/>
        <v>60.948146388700252</v>
      </c>
      <c r="AR66" s="89"/>
      <c r="AS66" s="90">
        <f t="shared" si="7"/>
        <v>60.948146388700252</v>
      </c>
      <c r="AT66" s="88">
        <f>'[1]грудень 2016'!AT67+'[1]січень-лист 2016'!AT67</f>
        <v>56.155465464399995</v>
      </c>
      <c r="AU66" s="89"/>
      <c r="AV66" s="89">
        <f t="shared" si="24"/>
        <v>56.155465464399995</v>
      </c>
      <c r="AW66" s="89"/>
      <c r="AX66" s="91">
        <f t="shared" si="8"/>
        <v>56.155465464399995</v>
      </c>
      <c r="AY66" s="88">
        <f>'[1]грудень 2016'!AY67+'[1]січень-лист 2016'!AY67</f>
        <v>2115.1099364018</v>
      </c>
      <c r="AZ66" s="89">
        <f>'[1]грудень 2016'!AZ67+'[1]січень-лист 2016'!AZ67</f>
        <v>1315.0100000000002</v>
      </c>
      <c r="BA66" s="89">
        <f t="shared" si="25"/>
        <v>800.09993640179982</v>
      </c>
      <c r="BB66" s="89"/>
      <c r="BC66" s="90">
        <f t="shared" si="9"/>
        <v>800.09993640179982</v>
      </c>
      <c r="BD66" s="88">
        <f>'[1]грудень 2016'!BD67+'[1]січень-лист 2016'!BD67</f>
        <v>7022.8750207689</v>
      </c>
      <c r="BE66" s="89">
        <f>'[1]грудень 2016'!BE67+'[1]січень-лист 2016'!BE67</f>
        <v>6909.5999999999995</v>
      </c>
      <c r="BF66" s="89">
        <f t="shared" si="32"/>
        <v>113.2750207689005</v>
      </c>
      <c r="BG66" s="89"/>
      <c r="BH66" s="90">
        <f t="shared" si="10"/>
        <v>113.2750207689005</v>
      </c>
      <c r="BI66" s="88">
        <f>'[1]грудень 2016'!BI67+'[1]січень-лист 2016'!BI67</f>
        <v>28581.856583552399</v>
      </c>
      <c r="BJ66" s="89">
        <f>'[1]грудень 2016'!BJ67+'[1]січень-лист 2016'!BJ67</f>
        <v>25859.323</v>
      </c>
      <c r="BK66" s="89">
        <f t="shared" si="28"/>
        <v>2722.5335835523983</v>
      </c>
      <c r="BL66" s="89"/>
      <c r="BM66" s="90">
        <f t="shared" si="11"/>
        <v>2722.5335835523983</v>
      </c>
      <c r="BN66" s="88">
        <f>'[1]грудень 2016'!BN67+'[1]січень-лист 2016'!BN67</f>
        <v>3060.3446896904002</v>
      </c>
      <c r="BO66" s="89">
        <f>'[1]грудень 2016'!BO67+'[1]січень-лист 2016'!BO67</f>
        <v>2595.1951724127221</v>
      </c>
      <c r="BP66" s="89">
        <f>BN66-BO66</f>
        <v>465.14951727767811</v>
      </c>
      <c r="BQ66" s="89"/>
      <c r="BR66" s="91">
        <f t="shared" si="12"/>
        <v>465.14951727767811</v>
      </c>
      <c r="BS66" s="88"/>
      <c r="BT66" s="89"/>
      <c r="BU66" s="89"/>
      <c r="BV66" s="89"/>
      <c r="BW66" s="90">
        <f t="shared" si="13"/>
        <v>0</v>
      </c>
      <c r="BX66" s="88">
        <f>'[1]грудень 2016'!BX67+'[1]січень-лист 2016'!BX67</f>
        <v>4408.0123913307998</v>
      </c>
      <c r="BY66" s="89">
        <f>'[1]грудень 2016'!BY67+'[1]січень-лист 2016'!BY67</f>
        <v>7083.3600000000006</v>
      </c>
      <c r="BZ66" s="89"/>
      <c r="CA66" s="90">
        <f t="shared" si="30"/>
        <v>-2675.3476086692008</v>
      </c>
      <c r="CB66" s="92">
        <f t="shared" si="14"/>
        <v>-2675.3476086692008</v>
      </c>
      <c r="CC66" s="88"/>
      <c r="CD66" s="89"/>
      <c r="CE66" s="89"/>
      <c r="CF66" s="89"/>
      <c r="CG66" s="90">
        <f t="shared" si="15"/>
        <v>0</v>
      </c>
      <c r="CH66" s="93">
        <f t="shared" si="26"/>
        <v>112342.87991578912</v>
      </c>
      <c r="CI66" s="94">
        <f t="shared" si="26"/>
        <v>105932.88589781622</v>
      </c>
      <c r="CJ66" s="94">
        <f t="shared" si="31"/>
        <v>6409.9940179729019</v>
      </c>
      <c r="CK66" s="94"/>
      <c r="CL66" s="143">
        <f t="shared" si="16"/>
        <v>6409.9940179729019</v>
      </c>
      <c r="CM66" s="145">
        <f t="shared" si="27"/>
        <v>0.94294258770313033</v>
      </c>
      <c r="CN66" s="149">
        <v>17874.419999999998</v>
      </c>
      <c r="CO66" s="146">
        <v>12006.28</v>
      </c>
      <c r="CP66" s="165">
        <f t="shared" si="33"/>
        <v>5868.1399999999976</v>
      </c>
    </row>
    <row r="67" spans="1:94" ht="15.75">
      <c r="A67" s="137" t="s">
        <v>115</v>
      </c>
      <c r="B67" s="84">
        <v>5</v>
      </c>
      <c r="C67" s="85">
        <v>4</v>
      </c>
      <c r="D67" s="86">
        <v>2951.7</v>
      </c>
      <c r="E67" s="87"/>
      <c r="F67" s="88">
        <f>'[1]грудень 2016'!F68+'[1]січень-лист 2016'!F68</f>
        <v>7478.2466011335991</v>
      </c>
      <c r="G67" s="89">
        <f>'[1]грудень 2016'!G68+'[1]січень-лист 2016'!G68</f>
        <v>9004.2409992896555</v>
      </c>
      <c r="H67" s="89"/>
      <c r="I67" s="89">
        <f t="shared" si="17"/>
        <v>-1525.9943981560564</v>
      </c>
      <c r="J67" s="90">
        <f t="shared" si="18"/>
        <v>-1525.9943981560564</v>
      </c>
      <c r="K67" s="88">
        <f>'[1]грудень 2016'!K68+'[1]січень-лист 2016'!K68</f>
        <v>8538.2185585558</v>
      </c>
      <c r="L67" s="89">
        <f>'[1]грудень 2016'!L68+'[1]січень-лист 2016'!L68</f>
        <v>8896.52</v>
      </c>
      <c r="M67" s="89"/>
      <c r="N67" s="89">
        <f t="shared" si="34"/>
        <v>-358.30144144420046</v>
      </c>
      <c r="O67" s="90">
        <f t="shared" si="1"/>
        <v>-358.30144144420046</v>
      </c>
      <c r="P67" s="88">
        <f>'[1]грудень 2016'!P68+'[1]січень-лист 2016'!P68</f>
        <v>7740.3382140746999</v>
      </c>
      <c r="Q67" s="89">
        <f>'[1]грудень 2016'!Q68+'[1]січень-лист 2016'!Q68</f>
        <v>7388.46</v>
      </c>
      <c r="R67" s="89">
        <f t="shared" si="19"/>
        <v>351.87821407469983</v>
      </c>
      <c r="S67" s="89"/>
      <c r="T67" s="90">
        <f t="shared" si="2"/>
        <v>351.87821407469983</v>
      </c>
      <c r="U67" s="88">
        <f>'[1]грудень 2016'!U68+'[1]січень-лист 2016'!U68</f>
        <v>589.11588936479995</v>
      </c>
      <c r="V67" s="89">
        <f>'[1]грудень 2016'!V68+'[1]січень-лист 2016'!V68</f>
        <v>462.12599999999998</v>
      </c>
      <c r="W67" s="89">
        <f t="shared" si="20"/>
        <v>126.98988936479998</v>
      </c>
      <c r="X67" s="89"/>
      <c r="Y67" s="90">
        <f t="shared" si="3"/>
        <v>126.98988936479998</v>
      </c>
      <c r="Z67" s="88"/>
      <c r="AA67" s="89"/>
      <c r="AB67" s="89"/>
      <c r="AC67" s="89"/>
      <c r="AD67" s="90">
        <f t="shared" si="4"/>
        <v>0</v>
      </c>
      <c r="AE67" s="88"/>
      <c r="AF67" s="89"/>
      <c r="AG67" s="89"/>
      <c r="AH67" s="89"/>
      <c r="AI67" s="90">
        <f t="shared" si="5"/>
        <v>0</v>
      </c>
      <c r="AJ67" s="88">
        <f>'[1]грудень 2016'!AJ68+'[1]січень-лист 2016'!AJ68</f>
        <v>17094.619067740099</v>
      </c>
      <c r="AK67" s="89">
        <f>'[1]грудень 2016'!AK68+'[1]січень-лист 2016'!AK68</f>
        <v>13496.129999999997</v>
      </c>
      <c r="AL67" s="89">
        <f t="shared" si="22"/>
        <v>3598.4890677401017</v>
      </c>
      <c r="AM67" s="89"/>
      <c r="AN67" s="90">
        <f t="shared" si="6"/>
        <v>3598.4890677401017</v>
      </c>
      <c r="AO67" s="88">
        <f>'[1]грудень 2016'!AO68+'[1]січень-лист 2016'!AO68</f>
        <v>1048.6505746516</v>
      </c>
      <c r="AP67" s="89">
        <f>'[1]грудень 2016'!AP68+'[1]січень-лист 2016'!AP68</f>
        <v>854.8</v>
      </c>
      <c r="AQ67" s="89">
        <f t="shared" si="23"/>
        <v>193.85057465160003</v>
      </c>
      <c r="AR67" s="89"/>
      <c r="AS67" s="90">
        <f t="shared" si="7"/>
        <v>193.85057465160003</v>
      </c>
      <c r="AT67" s="88">
        <f>'[1]грудень 2016'!AT68+'[1]січень-лист 2016'!AT68</f>
        <v>35.326691821300003</v>
      </c>
      <c r="AU67" s="89"/>
      <c r="AV67" s="89">
        <f t="shared" si="24"/>
        <v>35.326691821300003</v>
      </c>
      <c r="AW67" s="89"/>
      <c r="AX67" s="91">
        <f t="shared" si="8"/>
        <v>35.326691821300003</v>
      </c>
      <c r="AY67" s="88">
        <f>'[1]грудень 2016'!AY68+'[1]січень-лист 2016'!AY68</f>
        <v>1327.5693876874</v>
      </c>
      <c r="AZ67" s="89">
        <f>'[1]грудень 2016'!AZ68+'[1]січень-лист 2016'!AZ68</f>
        <v>638.38</v>
      </c>
      <c r="BA67" s="89">
        <f t="shared" si="25"/>
        <v>689.18938768739997</v>
      </c>
      <c r="BB67" s="89"/>
      <c r="BC67" s="90">
        <f t="shared" si="9"/>
        <v>689.18938768739997</v>
      </c>
      <c r="BD67" s="88">
        <f>'[1]грудень 2016'!BD68+'[1]січень-лист 2016'!BD68</f>
        <v>3707.5971159322007</v>
      </c>
      <c r="BE67" s="89">
        <f>'[1]грудень 2016'!BE68+'[1]січень-лист 2016'!BE68</f>
        <v>1666.28</v>
      </c>
      <c r="BF67" s="89">
        <f t="shared" si="32"/>
        <v>2041.3171159322007</v>
      </c>
      <c r="BG67" s="89"/>
      <c r="BH67" s="90">
        <f t="shared" si="10"/>
        <v>2041.3171159322007</v>
      </c>
      <c r="BI67" s="88">
        <f>'[1]грудень 2016'!BI68+'[1]січень-лист 2016'!BI68</f>
        <v>13621.0701933004</v>
      </c>
      <c r="BJ67" s="89">
        <f>'[1]грудень 2016'!BJ68+'[1]січень-лист 2016'!BJ68</f>
        <v>2609.8500000000004</v>
      </c>
      <c r="BK67" s="89">
        <f t="shared" si="28"/>
        <v>11011.2201933004</v>
      </c>
      <c r="BL67" s="89"/>
      <c r="BM67" s="90">
        <f t="shared" si="11"/>
        <v>11011.2201933004</v>
      </c>
      <c r="BN67" s="88">
        <f>'[1]грудень 2016'!BN68+'[1]січень-лист 2016'!BN68</f>
        <v>1873.5034012319998</v>
      </c>
      <c r="BO67" s="89">
        <f>'[1]грудень 2016'!BO68+'[1]січень-лист 2016'!BO68</f>
        <v>1422.6037931028695</v>
      </c>
      <c r="BP67" s="89">
        <f>BN67-BO67</f>
        <v>450.89960812913023</v>
      </c>
      <c r="BQ67" s="89"/>
      <c r="BR67" s="91">
        <f t="shared" si="12"/>
        <v>450.89960812913023</v>
      </c>
      <c r="BS67" s="88">
        <f>'[1]грудень 2016'!BS68+'[1]січень-лист 2016'!BS68</f>
        <v>0.27362637939999995</v>
      </c>
      <c r="BT67" s="89"/>
      <c r="BU67" s="89">
        <f>BS67-BT67</f>
        <v>0.27362637939999995</v>
      </c>
      <c r="BV67" s="89"/>
      <c r="BW67" s="90">
        <f t="shared" si="13"/>
        <v>0.27362637939999995</v>
      </c>
      <c r="BX67" s="88">
        <f>'[1]грудень 2016'!BX68+'[1]січень-лист 2016'!BX68</f>
        <v>2468.8206249472005</v>
      </c>
      <c r="BY67" s="89">
        <f>'[1]грудень 2016'!BY68+'[1]січень-лист 2016'!BY68</f>
        <v>1310.03</v>
      </c>
      <c r="BZ67" s="89">
        <f>BX67-BY67</f>
        <v>1158.7906249472005</v>
      </c>
      <c r="CA67" s="90"/>
      <c r="CB67" s="92">
        <f t="shared" si="14"/>
        <v>1158.7906249472005</v>
      </c>
      <c r="CC67" s="88"/>
      <c r="CD67" s="89"/>
      <c r="CE67" s="89"/>
      <c r="CF67" s="89"/>
      <c r="CG67" s="90">
        <f t="shared" si="15"/>
        <v>0</v>
      </c>
      <c r="CH67" s="93">
        <f t="shared" si="26"/>
        <v>65523.349946820497</v>
      </c>
      <c r="CI67" s="94">
        <f t="shared" si="26"/>
        <v>47749.420792392513</v>
      </c>
      <c r="CJ67" s="94">
        <f t="shared" si="31"/>
        <v>17773.929154427984</v>
      </c>
      <c r="CK67" s="94"/>
      <c r="CL67" s="143">
        <f t="shared" si="16"/>
        <v>17773.929154427984</v>
      </c>
      <c r="CM67" s="145">
        <f t="shared" si="27"/>
        <v>0.7287390042045544</v>
      </c>
      <c r="CN67" s="149">
        <v>5788.93</v>
      </c>
      <c r="CO67" s="146">
        <v>6651.82</v>
      </c>
      <c r="CP67" s="164">
        <v>0</v>
      </c>
    </row>
    <row r="68" spans="1:94" ht="15.75">
      <c r="A68" s="137" t="s">
        <v>116</v>
      </c>
      <c r="B68" s="84">
        <v>9</v>
      </c>
      <c r="C68" s="85">
        <v>2</v>
      </c>
      <c r="D68" s="86">
        <v>3987.8</v>
      </c>
      <c r="E68" s="87"/>
      <c r="F68" s="88">
        <f>'[1]грудень 2016'!F69+'[1]січень-лист 2016'!F69</f>
        <v>12276.139644625599</v>
      </c>
      <c r="G68" s="89">
        <f>'[1]грудень 2016'!G69+'[1]січень-лист 2016'!G69</f>
        <v>16506.194599395832</v>
      </c>
      <c r="H68" s="89"/>
      <c r="I68" s="89">
        <f t="shared" si="17"/>
        <v>-4230.054954770234</v>
      </c>
      <c r="J68" s="90">
        <f t="shared" si="18"/>
        <v>-4230.054954770234</v>
      </c>
      <c r="K68" s="88">
        <f>'[1]грудень 2016'!K69+'[1]січень-лист 2016'!K69</f>
        <v>22683.262634391402</v>
      </c>
      <c r="L68" s="89">
        <f>'[1]грудень 2016'!L69+'[1]січень-лист 2016'!L69</f>
        <v>29537.72</v>
      </c>
      <c r="M68" s="89"/>
      <c r="N68" s="89">
        <f t="shared" si="34"/>
        <v>-6854.4573656085995</v>
      </c>
      <c r="O68" s="90">
        <f t="shared" si="1"/>
        <v>-6854.4573656085995</v>
      </c>
      <c r="P68" s="88">
        <f>'[1]грудень 2016'!P69+'[1]січень-лист 2016'!P69</f>
        <v>9465.9995302392999</v>
      </c>
      <c r="Q68" s="89">
        <f>'[1]грудень 2016'!Q69+'[1]січень-лист 2016'!Q69</f>
        <v>8325.6999999999989</v>
      </c>
      <c r="R68" s="89">
        <f t="shared" si="19"/>
        <v>1140.299530239301</v>
      </c>
      <c r="S68" s="89"/>
      <c r="T68" s="90">
        <f t="shared" si="2"/>
        <v>1140.299530239301</v>
      </c>
      <c r="U68" s="88">
        <f>'[1]грудень 2016'!U69+'[1]січень-лист 2016'!U69</f>
        <v>765.6575639079</v>
      </c>
      <c r="V68" s="89">
        <f>'[1]грудень 2016'!V69+'[1]січень-лист 2016'!V69</f>
        <v>469.154</v>
      </c>
      <c r="W68" s="89">
        <f t="shared" si="20"/>
        <v>296.5035639079</v>
      </c>
      <c r="X68" s="89"/>
      <c r="Y68" s="90">
        <f t="shared" si="3"/>
        <v>296.5035639079</v>
      </c>
      <c r="Z68" s="88">
        <f>'[1]грудень 2016'!Z69+'[1]січень-лист 2016'!Z69</f>
        <v>10224.3463939055</v>
      </c>
      <c r="AA68" s="89">
        <f>'[1]грудень 2016'!AA69+'[1]січень-лист 2016'!AA69</f>
        <v>15123.82</v>
      </c>
      <c r="AB68" s="89"/>
      <c r="AC68" s="89">
        <f t="shared" si="21"/>
        <v>-4899.4736060944997</v>
      </c>
      <c r="AD68" s="90">
        <f t="shared" si="4"/>
        <v>-4899.4736060944997</v>
      </c>
      <c r="AE68" s="88">
        <f>'[1]грудень 2016'!AE69+'[1]січень-лист 2016'!AE69</f>
        <v>290.60142855049997</v>
      </c>
      <c r="AF68" s="89"/>
      <c r="AG68" s="89">
        <f>AE68-AF68</f>
        <v>290.60142855049997</v>
      </c>
      <c r="AH68" s="89"/>
      <c r="AI68" s="90">
        <f t="shared" si="5"/>
        <v>290.60142855049997</v>
      </c>
      <c r="AJ68" s="88">
        <f>'[1]грудень 2016'!AJ69+'[1]січень-лист 2016'!AJ69</f>
        <v>21750.189544594399</v>
      </c>
      <c r="AK68" s="89">
        <f>'[1]грудень 2016'!AK69+'[1]січень-лист 2016'!AK69</f>
        <v>17622.239999999998</v>
      </c>
      <c r="AL68" s="89">
        <f t="shared" si="22"/>
        <v>4127.9495445944012</v>
      </c>
      <c r="AM68" s="89"/>
      <c r="AN68" s="90">
        <f t="shared" si="6"/>
        <v>4127.9495445944012</v>
      </c>
      <c r="AO68" s="88">
        <f>'[1]грудень 2016'!AO69+'[1]січень-лист 2016'!AO69</f>
        <v>1019.8154444183999</v>
      </c>
      <c r="AP68" s="89">
        <f>'[1]грудень 2016'!AP69+'[1]січень-лист 2016'!AP69</f>
        <v>735.86000000000013</v>
      </c>
      <c r="AQ68" s="89">
        <f t="shared" si="23"/>
        <v>283.95544441839979</v>
      </c>
      <c r="AR68" s="89"/>
      <c r="AS68" s="90">
        <f t="shared" si="7"/>
        <v>283.95544441839979</v>
      </c>
      <c r="AT68" s="88">
        <f>'[1]грудень 2016'!AT69+'[1]січень-лист 2016'!AT69</f>
        <v>23.9312364484</v>
      </c>
      <c r="AU68" s="89"/>
      <c r="AV68" s="89">
        <f t="shared" si="24"/>
        <v>23.9312364484</v>
      </c>
      <c r="AW68" s="89"/>
      <c r="AX68" s="91">
        <f t="shared" si="8"/>
        <v>23.9312364484</v>
      </c>
      <c r="AY68" s="88">
        <f>'[1]грудень 2016'!AY69+'[1]січень-лист 2016'!AY69</f>
        <v>1750.3985243011</v>
      </c>
      <c r="AZ68" s="89">
        <f>'[1]грудень 2016'!AZ69+'[1]січень-лист 2016'!AZ69</f>
        <v>1285.0800000000002</v>
      </c>
      <c r="BA68" s="89">
        <f t="shared" si="25"/>
        <v>465.31852430109984</v>
      </c>
      <c r="BB68" s="89"/>
      <c r="BC68" s="90">
        <f t="shared" si="9"/>
        <v>465.31852430109984</v>
      </c>
      <c r="BD68" s="88">
        <f>'[1]грудень 2016'!BD69+'[1]січень-лист 2016'!BD69</f>
        <v>3839.4910636797995</v>
      </c>
      <c r="BE68" s="89">
        <f>'[1]грудень 2016'!BE69+'[1]січень-лист 2016'!BE69</f>
        <v>2408.0899999999992</v>
      </c>
      <c r="BF68" s="89">
        <f t="shared" si="32"/>
        <v>1431.4010636798002</v>
      </c>
      <c r="BG68" s="89"/>
      <c r="BH68" s="90">
        <f t="shared" si="10"/>
        <v>1431.4010636798002</v>
      </c>
      <c r="BI68" s="88">
        <f>'[1]грудень 2016'!BI69+'[1]січень-лист 2016'!BI69</f>
        <v>14140.6929284868</v>
      </c>
      <c r="BJ68" s="89">
        <f>'[1]грудень 2016'!BJ69+'[1]січень-лист 2016'!BJ69</f>
        <v>11767.840000000002</v>
      </c>
      <c r="BK68" s="89">
        <f t="shared" si="28"/>
        <v>2372.8529284867982</v>
      </c>
      <c r="BL68" s="89"/>
      <c r="BM68" s="90">
        <f t="shared" si="11"/>
        <v>2372.8529284867982</v>
      </c>
      <c r="BN68" s="88">
        <f>'[1]грудень 2016'!BN69+'[1]січень-лист 2016'!BN69</f>
        <v>2847.2874557108003</v>
      </c>
      <c r="BO68" s="89">
        <f>'[1]грудень 2016'!BO69+'[1]січень-лист 2016'!BO69</f>
        <v>4118.1013793084894</v>
      </c>
      <c r="BP68" s="89"/>
      <c r="BQ68" s="89">
        <f t="shared" si="29"/>
        <v>-1270.8139235976892</v>
      </c>
      <c r="BR68" s="91">
        <f t="shared" si="12"/>
        <v>-1270.8139235976892</v>
      </c>
      <c r="BS68" s="88"/>
      <c r="BT68" s="89"/>
      <c r="BU68" s="89"/>
      <c r="BV68" s="89"/>
      <c r="BW68" s="90">
        <f t="shared" si="13"/>
        <v>0</v>
      </c>
      <c r="BX68" s="88">
        <f>'[1]грудень 2016'!BX69+'[1]січень-лист 2016'!BX69</f>
        <v>2775.4938355055997</v>
      </c>
      <c r="BY68" s="89">
        <f>'[1]грудень 2016'!BY69+'[1]січень-лист 2016'!BY69</f>
        <v>73.22</v>
      </c>
      <c r="BZ68" s="89">
        <f>BX68-BY68</f>
        <v>2702.2738355055999</v>
      </c>
      <c r="CA68" s="90"/>
      <c r="CB68" s="92">
        <f t="shared" si="14"/>
        <v>2702.2738355055999</v>
      </c>
      <c r="CC68" s="88">
        <f>'[1]грудень 2016'!CC69+'[1]січень-лист 2016'!CC69</f>
        <v>3550.7832443391999</v>
      </c>
      <c r="CD68" s="89">
        <f>'[1]грудень 2016'!CD69+'[1]січень-лист 2016'!CD69</f>
        <v>6790.5800000000008</v>
      </c>
      <c r="CE68" s="89"/>
      <c r="CF68" s="89">
        <f>CC68-CD68</f>
        <v>-3239.796755660801</v>
      </c>
      <c r="CG68" s="90">
        <f t="shared" si="15"/>
        <v>-3239.796755660801</v>
      </c>
      <c r="CH68" s="93">
        <f t="shared" si="26"/>
        <v>107404.09047310469</v>
      </c>
      <c r="CI68" s="94">
        <f t="shared" si="26"/>
        <v>114763.59997870433</v>
      </c>
      <c r="CJ68" s="94"/>
      <c r="CK68" s="94">
        <f>CH68-CI68</f>
        <v>-7359.5095055996353</v>
      </c>
      <c r="CL68" s="143">
        <f t="shared" si="16"/>
        <v>-7359.5095055996353</v>
      </c>
      <c r="CM68" s="145">
        <f t="shared" si="27"/>
        <v>1.0685216873322207</v>
      </c>
      <c r="CN68" s="149">
        <v>5815.28</v>
      </c>
      <c r="CO68" s="146">
        <v>10238.83</v>
      </c>
      <c r="CP68" s="164">
        <v>0</v>
      </c>
    </row>
    <row r="69" spans="1:94" ht="15.75">
      <c r="A69" s="137" t="s">
        <v>117</v>
      </c>
      <c r="B69" s="84">
        <v>9</v>
      </c>
      <c r="C69" s="85">
        <v>2</v>
      </c>
      <c r="D69" s="86">
        <v>4467.5</v>
      </c>
      <c r="E69" s="87"/>
      <c r="F69" s="88">
        <f>'[1]грудень 2016'!F70+'[1]січень-лист 2016'!F70</f>
        <v>13957.023593755401</v>
      </c>
      <c r="G69" s="89">
        <f>'[1]грудень 2016'!G70+'[1]січень-лист 2016'!G70</f>
        <v>13880.584556280353</v>
      </c>
      <c r="H69" s="89">
        <f>F69-G69</f>
        <v>76.439037475047371</v>
      </c>
      <c r="I69" s="89"/>
      <c r="J69" s="90">
        <f t="shared" si="18"/>
        <v>76.439037475047371</v>
      </c>
      <c r="K69" s="88">
        <f>'[1]грудень 2016'!K70+'[1]січень-лист 2016'!K70</f>
        <v>19133.914290717199</v>
      </c>
      <c r="L69" s="89">
        <f>'[1]грудень 2016'!L70+'[1]січень-лист 2016'!L70</f>
        <v>18623.266</v>
      </c>
      <c r="M69" s="89">
        <f>K69-L69</f>
        <v>510.64829071719942</v>
      </c>
      <c r="N69" s="89"/>
      <c r="O69" s="90">
        <f t="shared" si="1"/>
        <v>510.64829071719942</v>
      </c>
      <c r="P69" s="88">
        <f>'[1]грудень 2016'!P70+'[1]січень-лист 2016'!P70</f>
        <v>10838.142448115999</v>
      </c>
      <c r="Q69" s="89">
        <f>'[1]грудень 2016'!Q70+'[1]січень-лист 2016'!Q70</f>
        <v>9665.7999999999993</v>
      </c>
      <c r="R69" s="89">
        <f t="shared" si="19"/>
        <v>1172.342448116</v>
      </c>
      <c r="S69" s="89"/>
      <c r="T69" s="90">
        <f t="shared" si="2"/>
        <v>1172.342448116</v>
      </c>
      <c r="U69" s="88">
        <f>'[1]грудень 2016'!U70+'[1]січень-лист 2016'!U70</f>
        <v>886.95064602520006</v>
      </c>
      <c r="V69" s="89">
        <f>'[1]грудень 2016'!V70+'[1]січень-лист 2016'!V70</f>
        <v>537.43599999999992</v>
      </c>
      <c r="W69" s="89">
        <f t="shared" si="20"/>
        <v>349.51464602520014</v>
      </c>
      <c r="X69" s="89"/>
      <c r="Y69" s="90">
        <f t="shared" si="3"/>
        <v>349.51464602520014</v>
      </c>
      <c r="Z69" s="88">
        <f>'[1]грудень 2016'!Z70+'[1]січень-лист 2016'!Z70</f>
        <v>10727.4142197906</v>
      </c>
      <c r="AA69" s="89">
        <f>'[1]грудень 2016'!AA70+'[1]січень-лист 2016'!AA70</f>
        <v>46623.97</v>
      </c>
      <c r="AB69" s="89"/>
      <c r="AC69" s="89">
        <f t="shared" si="21"/>
        <v>-35896.555780209397</v>
      </c>
      <c r="AD69" s="90">
        <f t="shared" si="4"/>
        <v>-35896.555780209397</v>
      </c>
      <c r="AE69" s="88">
        <f>'[1]грудень 2016'!AE70+'[1]січень-лист 2016'!AE70</f>
        <v>325.53814676100001</v>
      </c>
      <c r="AF69" s="89"/>
      <c r="AG69" s="89">
        <f>AE69-AF69</f>
        <v>325.53814676100001</v>
      </c>
      <c r="AH69" s="89"/>
      <c r="AI69" s="90">
        <f t="shared" si="5"/>
        <v>325.53814676100001</v>
      </c>
      <c r="AJ69" s="88">
        <f>'[1]грудень 2016'!AJ70+'[1]січень-лист 2016'!AJ70</f>
        <v>25176.343795622201</v>
      </c>
      <c r="AK69" s="89">
        <f>'[1]грудень 2016'!AK70+'[1]січень-лист 2016'!AK70</f>
        <v>36865.040000000001</v>
      </c>
      <c r="AL69" s="89"/>
      <c r="AM69" s="89">
        <f>AJ69-AK69</f>
        <v>-11688.6962043778</v>
      </c>
      <c r="AN69" s="90">
        <f t="shared" si="6"/>
        <v>-11688.6962043778</v>
      </c>
      <c r="AO69" s="88">
        <f>'[1]грудень 2016'!AO70+'[1]січень-лист 2016'!AO70</f>
        <v>1142.4664378932</v>
      </c>
      <c r="AP69" s="89">
        <f>'[1]грудень 2016'!AP70+'[1]січень-лист 2016'!AP70</f>
        <v>825.08</v>
      </c>
      <c r="AQ69" s="89">
        <f t="shared" si="23"/>
        <v>317.38643789319997</v>
      </c>
      <c r="AR69" s="89"/>
      <c r="AS69" s="90">
        <f t="shared" si="7"/>
        <v>317.38643789319997</v>
      </c>
      <c r="AT69" s="88">
        <f>'[1]грудень 2016'!AT70+'[1]січень-лист 2016'!AT70</f>
        <v>26.8098461656</v>
      </c>
      <c r="AU69" s="89">
        <f>'[1]грудень 2016'!AU70+'[1]січень-лист 2016'!AU70</f>
        <v>145.46</v>
      </c>
      <c r="AV69" s="89"/>
      <c r="AW69" s="89">
        <f>AT69-AU69</f>
        <v>-118.65015383440002</v>
      </c>
      <c r="AX69" s="91">
        <f t="shared" si="8"/>
        <v>-118.65015383440002</v>
      </c>
      <c r="AY69" s="88">
        <f>'[1]грудень 2016'!AY70+'[1]січень-лист 2016'!AY70</f>
        <v>1902.5319254041997</v>
      </c>
      <c r="AZ69" s="89">
        <f>'[1]грудень 2016'!AZ70+'[1]січень-лист 2016'!AZ70</f>
        <v>1260.02</v>
      </c>
      <c r="BA69" s="89">
        <f t="shared" si="25"/>
        <v>642.5119254041997</v>
      </c>
      <c r="BB69" s="89"/>
      <c r="BC69" s="90">
        <f t="shared" si="9"/>
        <v>642.5119254041997</v>
      </c>
      <c r="BD69" s="88">
        <f>'[1]грудень 2016'!BD70+'[1]січень-лист 2016'!BD70</f>
        <v>4583.0208830220008</v>
      </c>
      <c r="BE69" s="89">
        <f>'[1]грудень 2016'!BE70+'[1]січень-лист 2016'!BE70</f>
        <v>6076.11</v>
      </c>
      <c r="BF69" s="89"/>
      <c r="BG69" s="89">
        <f>BD69-BE69</f>
        <v>-1493.0891169779989</v>
      </c>
      <c r="BH69" s="90">
        <f t="shared" si="10"/>
        <v>-1493.0891169779989</v>
      </c>
      <c r="BI69" s="88">
        <f>'[1]грудень 2016'!BI70+'[1]січень-лист 2016'!BI70</f>
        <v>21015.122975706403</v>
      </c>
      <c r="BJ69" s="89">
        <f>'[1]грудень 2016'!BJ70+'[1]січень-лист 2016'!BJ70</f>
        <v>12259.9</v>
      </c>
      <c r="BK69" s="89">
        <f t="shared" si="28"/>
        <v>8755.2229757064033</v>
      </c>
      <c r="BL69" s="89"/>
      <c r="BM69" s="90">
        <f t="shared" si="11"/>
        <v>8755.2229757064033</v>
      </c>
      <c r="BN69" s="88">
        <f>'[1]грудень 2016'!BN70+'[1]січень-лист 2016'!BN70</f>
        <v>3163.0006131007999</v>
      </c>
      <c r="BO69" s="89">
        <f>'[1]грудень 2016'!BO70+'[1]січень-лист 2016'!BO70</f>
        <v>2623.6375862062787</v>
      </c>
      <c r="BP69" s="89">
        <f>BN69-BO69</f>
        <v>539.36302689452123</v>
      </c>
      <c r="BQ69" s="89"/>
      <c r="BR69" s="91">
        <f t="shared" si="12"/>
        <v>539.36302689452123</v>
      </c>
      <c r="BS69" s="88"/>
      <c r="BT69" s="89"/>
      <c r="BU69" s="89"/>
      <c r="BV69" s="89"/>
      <c r="BW69" s="90">
        <f t="shared" si="13"/>
        <v>0</v>
      </c>
      <c r="BX69" s="88">
        <f>'[1]грудень 2016'!BX70+'[1]січень-лист 2016'!BX70</f>
        <v>3323.8207270336006</v>
      </c>
      <c r="BY69" s="89">
        <f>'[1]грудень 2016'!BY70+'[1]січень-лист 2016'!BY70</f>
        <v>4842.93</v>
      </c>
      <c r="BZ69" s="89"/>
      <c r="CA69" s="90">
        <f t="shared" si="30"/>
        <v>-1519.1092729663997</v>
      </c>
      <c r="CB69" s="92">
        <f t="shared" si="14"/>
        <v>-1519.1092729663997</v>
      </c>
      <c r="CC69" s="88">
        <f>'[1]грудень 2016'!CC70+'[1]січень-лист 2016'!CC70</f>
        <v>4263.7799244112002</v>
      </c>
      <c r="CD69" s="89">
        <f>'[1]грудень 2016'!CD70+'[1]січень-лист 2016'!CD70</f>
        <v>3412.09</v>
      </c>
      <c r="CE69" s="89">
        <f>CC69-CD69</f>
        <v>851.68992441120008</v>
      </c>
      <c r="CF69" s="89"/>
      <c r="CG69" s="90">
        <f t="shared" si="15"/>
        <v>851.68992441120008</v>
      </c>
      <c r="CH69" s="93">
        <f t="shared" si="26"/>
        <v>120465.88047352461</v>
      </c>
      <c r="CI69" s="94">
        <f t="shared" si="26"/>
        <v>157641.32414248664</v>
      </c>
      <c r="CJ69" s="94"/>
      <c r="CK69" s="94">
        <f>CH69-CI69</f>
        <v>-37175.443668962034</v>
      </c>
      <c r="CL69" s="143">
        <f t="shared" si="16"/>
        <v>-37175.443668962034</v>
      </c>
      <c r="CM69" s="145">
        <f t="shared" si="27"/>
        <v>1.3085972851635137</v>
      </c>
      <c r="CN69" s="149">
        <v>11788.11</v>
      </c>
      <c r="CO69" s="146">
        <v>12146.39</v>
      </c>
      <c r="CP69" s="164">
        <v>0</v>
      </c>
    </row>
    <row r="70" spans="1:94" ht="15.75">
      <c r="A70" s="137" t="s">
        <v>118</v>
      </c>
      <c r="B70" s="84">
        <v>9</v>
      </c>
      <c r="C70" s="85">
        <v>2</v>
      </c>
      <c r="D70" s="86">
        <v>6367.1</v>
      </c>
      <c r="E70" s="87"/>
      <c r="F70" s="88">
        <f>'[1]грудень 2016'!F71+'[1]січень-лист 2016'!F71</f>
        <v>16355.920187335301</v>
      </c>
      <c r="G70" s="89">
        <f>'[1]грудень 2016'!G71+'[1]січень-лист 2016'!G71</f>
        <v>17911.304398756718</v>
      </c>
      <c r="H70" s="89"/>
      <c r="I70" s="89">
        <f t="shared" si="17"/>
        <v>-1555.3842114214167</v>
      </c>
      <c r="J70" s="90">
        <f t="shared" si="18"/>
        <v>-1555.3842114214167</v>
      </c>
      <c r="K70" s="88">
        <f>'[1]грудень 2016'!K71+'[1]січень-лист 2016'!K71</f>
        <v>22072.786181538304</v>
      </c>
      <c r="L70" s="89">
        <f>'[1]грудень 2016'!L71+'[1]січень-лист 2016'!L71</f>
        <v>24252.194</v>
      </c>
      <c r="M70" s="89"/>
      <c r="N70" s="89">
        <f t="shared" si="34"/>
        <v>-2179.4078184616956</v>
      </c>
      <c r="O70" s="90">
        <f t="shared" si="1"/>
        <v>-2179.4078184616956</v>
      </c>
      <c r="P70" s="88">
        <f>'[1]грудень 2016'!P71+'[1]січень-лист 2016'!P71</f>
        <v>14323.533494089801</v>
      </c>
      <c r="Q70" s="89">
        <f>'[1]грудень 2016'!Q71+'[1]січень-лист 2016'!Q71</f>
        <v>12384.310000000001</v>
      </c>
      <c r="R70" s="89">
        <f t="shared" si="19"/>
        <v>1939.2234940897997</v>
      </c>
      <c r="S70" s="89"/>
      <c r="T70" s="90">
        <f t="shared" si="2"/>
        <v>1939.2234940897997</v>
      </c>
      <c r="U70" s="88">
        <f>'[1]грудень 2016'!U71+'[1]січень-лист 2016'!U71</f>
        <v>1264.0682528097002</v>
      </c>
      <c r="V70" s="89">
        <f>'[1]грудень 2016'!V71+'[1]січень-лист 2016'!V71</f>
        <v>754.8839999999999</v>
      </c>
      <c r="W70" s="89">
        <f t="shared" si="20"/>
        <v>509.1842528097003</v>
      </c>
      <c r="X70" s="89"/>
      <c r="Y70" s="90">
        <f t="shared" si="3"/>
        <v>509.1842528097003</v>
      </c>
      <c r="Z70" s="88">
        <f>'[1]грудень 2016'!Z71+'[1]січень-лист 2016'!Z71</f>
        <v>12637.730304568599</v>
      </c>
      <c r="AA70" s="89">
        <f>'[1]грудень 2016'!AA71+'[1]січень-лист 2016'!AA71</f>
        <v>47582.77</v>
      </c>
      <c r="AB70" s="89"/>
      <c r="AC70" s="89">
        <f t="shared" si="21"/>
        <v>-34945.039695431398</v>
      </c>
      <c r="AD70" s="90">
        <f t="shared" si="4"/>
        <v>-34945.039695431398</v>
      </c>
      <c r="AE70" s="88">
        <f>'[1]грудень 2016'!AE71+'[1]січень-лист 2016'!AE71</f>
        <v>464.12042267299995</v>
      </c>
      <c r="AF70" s="89"/>
      <c r="AG70" s="89">
        <f>AE70-AF70</f>
        <v>464.12042267299995</v>
      </c>
      <c r="AH70" s="89"/>
      <c r="AI70" s="90">
        <f t="shared" si="5"/>
        <v>464.12042267299995</v>
      </c>
      <c r="AJ70" s="88">
        <f>'[1]грудень 2016'!AJ71+'[1]січень-лист 2016'!AJ71</f>
        <v>36572.817149197705</v>
      </c>
      <c r="AK70" s="89">
        <f>'[1]грудень 2016'!AK71+'[1]січень-лист 2016'!AK71</f>
        <v>26019.230000000003</v>
      </c>
      <c r="AL70" s="89">
        <f t="shared" si="22"/>
        <v>10553.587149197701</v>
      </c>
      <c r="AM70" s="89"/>
      <c r="AN70" s="90">
        <f t="shared" si="6"/>
        <v>10553.587149197701</v>
      </c>
      <c r="AO70" s="88">
        <f>'[1]грудень 2016'!AO71+'[1]січень-лист 2016'!AO71</f>
        <v>1586.6872676432999</v>
      </c>
      <c r="AP70" s="89">
        <f>'[1]грудень 2016'!AP71+'[1]січень-лист 2016'!AP71</f>
        <v>1246.3600000000001</v>
      </c>
      <c r="AQ70" s="89">
        <f t="shared" si="23"/>
        <v>340.32726764329982</v>
      </c>
      <c r="AR70" s="89"/>
      <c r="AS70" s="90">
        <f t="shared" si="7"/>
        <v>340.32726764329982</v>
      </c>
      <c r="AT70" s="88">
        <f>'[1]грудень 2016'!AT71+'[1]січень-лист 2016'!AT71</f>
        <v>38.208318644799995</v>
      </c>
      <c r="AU70" s="89"/>
      <c r="AV70" s="89">
        <f t="shared" si="24"/>
        <v>38.208318644799995</v>
      </c>
      <c r="AW70" s="89"/>
      <c r="AX70" s="91">
        <f t="shared" si="8"/>
        <v>38.208318644799995</v>
      </c>
      <c r="AY70" s="88">
        <f>'[1]грудень 2016'!AY71+'[1]січень-лист 2016'!AY71</f>
        <v>2669.9775676743998</v>
      </c>
      <c r="AZ70" s="89">
        <f>'[1]грудень 2016'!AZ71+'[1]січень-лист 2016'!AZ71</f>
        <v>1724.8799999999999</v>
      </c>
      <c r="BA70" s="89">
        <f t="shared" si="25"/>
        <v>945.0975676743999</v>
      </c>
      <c r="BB70" s="89"/>
      <c r="BC70" s="90">
        <f t="shared" si="9"/>
        <v>945.0975676743999</v>
      </c>
      <c r="BD70" s="88">
        <f>'[1]грудень 2016'!BD71+'[1]січень-лист 2016'!BD71</f>
        <v>6081.0468517818999</v>
      </c>
      <c r="BE70" s="89">
        <f>'[1]грудень 2016'!BE71+'[1]січень-лист 2016'!BE71</f>
        <v>10729.01</v>
      </c>
      <c r="BF70" s="89"/>
      <c r="BG70" s="89">
        <f>BD70-BE70</f>
        <v>-4647.9631482181003</v>
      </c>
      <c r="BH70" s="90">
        <f t="shared" si="10"/>
        <v>-4647.9631482181003</v>
      </c>
      <c r="BI70" s="88">
        <f>'[1]грудень 2016'!BI71+'[1]січень-лист 2016'!BI71</f>
        <v>33045.474383420806</v>
      </c>
      <c r="BJ70" s="89">
        <f>'[1]грудень 2016'!BJ71+'[1]січень-лист 2016'!BJ71</f>
        <v>31676.25</v>
      </c>
      <c r="BK70" s="89">
        <f t="shared" si="28"/>
        <v>1369.2243834208057</v>
      </c>
      <c r="BL70" s="89"/>
      <c r="BM70" s="90">
        <f t="shared" si="11"/>
        <v>1369.2243834208057</v>
      </c>
      <c r="BN70" s="88">
        <f>'[1]грудень 2016'!BN71+'[1]січень-лист 2016'!BN71</f>
        <v>3132.6427145335997</v>
      </c>
      <c r="BO70" s="89">
        <f>'[1]грудень 2016'!BO71+'[1]січень-лист 2016'!BO71</f>
        <v>3001.0672413779316</v>
      </c>
      <c r="BP70" s="89">
        <f>BN70-BO70</f>
        <v>131.57547315566808</v>
      </c>
      <c r="BQ70" s="89"/>
      <c r="BR70" s="91">
        <f t="shared" si="12"/>
        <v>131.57547315566808</v>
      </c>
      <c r="BS70" s="88"/>
      <c r="BT70" s="89"/>
      <c r="BU70" s="89"/>
      <c r="BV70" s="89"/>
      <c r="BW70" s="90">
        <f t="shared" si="13"/>
        <v>0</v>
      </c>
      <c r="BX70" s="88">
        <f>'[1]грудень 2016'!BX71+'[1]січень-лист 2016'!BX71</f>
        <v>4813.5599405856001</v>
      </c>
      <c r="BY70" s="89">
        <f>'[1]грудень 2016'!BY71+'[1]січень-лист 2016'!BY71</f>
        <v>10422.720000000001</v>
      </c>
      <c r="BZ70" s="89"/>
      <c r="CA70" s="90">
        <f t="shared" si="30"/>
        <v>-5609.1600594144011</v>
      </c>
      <c r="CB70" s="92">
        <f t="shared" si="14"/>
        <v>-5609.1600594144011</v>
      </c>
      <c r="CC70" s="88">
        <f>'[1]грудень 2016'!CC71+'[1]січень-лист 2016'!CC71</f>
        <v>6146.8069635031998</v>
      </c>
      <c r="CD70" s="89">
        <f>'[1]грудень 2016'!CD71+'[1]січень-лист 2016'!CD71</f>
        <v>4953.66</v>
      </c>
      <c r="CE70" s="89">
        <f>CC70-CD70</f>
        <v>1193.1469635031999</v>
      </c>
      <c r="CF70" s="89"/>
      <c r="CG70" s="90">
        <f t="shared" si="15"/>
        <v>1193.1469635031999</v>
      </c>
      <c r="CH70" s="93">
        <f t="shared" si="26"/>
        <v>161205.38000000003</v>
      </c>
      <c r="CI70" s="94">
        <f t="shared" si="26"/>
        <v>192658.63964013464</v>
      </c>
      <c r="CJ70" s="94"/>
      <c r="CK70" s="94">
        <f>CH70-CI70</f>
        <v>-31453.259640134609</v>
      </c>
      <c r="CL70" s="143">
        <f t="shared" si="16"/>
        <v>-31453.259640134609</v>
      </c>
      <c r="CM70" s="145">
        <f t="shared" si="27"/>
        <v>1.1951129648410903</v>
      </c>
      <c r="CN70" s="149">
        <v>15052.32</v>
      </c>
      <c r="CO70" s="146">
        <v>16447.16</v>
      </c>
      <c r="CP70" s="164">
        <v>0</v>
      </c>
    </row>
    <row r="71" spans="1:94" ht="15.75">
      <c r="A71" s="137" t="s">
        <v>119</v>
      </c>
      <c r="B71" s="84">
        <v>9</v>
      </c>
      <c r="C71" s="85">
        <v>1</v>
      </c>
      <c r="D71" s="86">
        <v>1983.6</v>
      </c>
      <c r="E71" s="87"/>
      <c r="F71" s="88">
        <f>'[1]грудень 2016'!F72+'[1]січень-лист 2016'!F72</f>
        <v>6508.1216565251998</v>
      </c>
      <c r="G71" s="89">
        <f>'[1]грудень 2016'!G72+'[1]січень-лист 2016'!G72</f>
        <v>7025.9751768682199</v>
      </c>
      <c r="H71" s="89"/>
      <c r="I71" s="89">
        <f t="shared" si="17"/>
        <v>-517.85352034302014</v>
      </c>
      <c r="J71" s="90">
        <f t="shared" si="18"/>
        <v>-517.85352034302014</v>
      </c>
      <c r="K71" s="88">
        <f>'[1]грудень 2016'!K72+'[1]січень-лист 2016'!K72</f>
        <v>11156.616924457901</v>
      </c>
      <c r="L71" s="89">
        <f>'[1]грудень 2016'!L72+'[1]січень-лист 2016'!L72</f>
        <v>13504.853999999999</v>
      </c>
      <c r="M71" s="89"/>
      <c r="N71" s="89">
        <f t="shared" si="34"/>
        <v>-2348.237075542098</v>
      </c>
      <c r="O71" s="90">
        <f t="shared" si="1"/>
        <v>-2348.237075542098</v>
      </c>
      <c r="P71" s="88">
        <f>'[1]грудень 2016'!P72+'[1]січень-лист 2016'!P72</f>
        <v>5265.8465482894999</v>
      </c>
      <c r="Q71" s="89">
        <f>'[1]грудень 2016'!Q72+'[1]січень-лист 2016'!Q72</f>
        <v>4857.4400000000005</v>
      </c>
      <c r="R71" s="89">
        <f t="shared" si="19"/>
        <v>408.40654828949937</v>
      </c>
      <c r="S71" s="89"/>
      <c r="T71" s="90">
        <f t="shared" si="2"/>
        <v>408.40654828949937</v>
      </c>
      <c r="U71" s="88">
        <f>'[1]грудень 2016'!U72+'[1]січень-лист 2016'!U72</f>
        <v>380.86676380019998</v>
      </c>
      <c r="V71" s="89">
        <f>'[1]грудень 2016'!V72+'[1]січень-лист 2016'!V72</f>
        <v>255.12799999999999</v>
      </c>
      <c r="W71" s="89">
        <f t="shared" si="20"/>
        <v>125.73876380019999</v>
      </c>
      <c r="X71" s="89"/>
      <c r="Y71" s="90">
        <f t="shared" si="3"/>
        <v>125.73876380019999</v>
      </c>
      <c r="Z71" s="88">
        <f>'[1]грудень 2016'!Z72+'[1]січень-лист 2016'!Z72</f>
        <v>4685.6001940770002</v>
      </c>
      <c r="AA71" s="89">
        <f>'[1]грудень 2016'!AA72+'[1]січень-лист 2016'!AA72</f>
        <v>4813.5099999999993</v>
      </c>
      <c r="AB71" s="89"/>
      <c r="AC71" s="89">
        <f t="shared" si="21"/>
        <v>-127.90980592299911</v>
      </c>
      <c r="AD71" s="90">
        <f t="shared" si="4"/>
        <v>-127.90980592299911</v>
      </c>
      <c r="AE71" s="88"/>
      <c r="AF71" s="89"/>
      <c r="AG71" s="89"/>
      <c r="AH71" s="89"/>
      <c r="AI71" s="90">
        <f t="shared" si="5"/>
        <v>0</v>
      </c>
      <c r="AJ71" s="88">
        <f>'[1]грудень 2016'!AJ72+'[1]січень-лист 2016'!AJ72</f>
        <v>10675.571322051501</v>
      </c>
      <c r="AK71" s="89">
        <f>'[1]грудень 2016'!AK72+'[1]січень-лист 2016'!AK72</f>
        <v>9447.4700000000012</v>
      </c>
      <c r="AL71" s="89">
        <f t="shared" si="22"/>
        <v>1228.1013220514997</v>
      </c>
      <c r="AM71" s="89"/>
      <c r="AN71" s="90">
        <f t="shared" si="6"/>
        <v>1228.1013220514997</v>
      </c>
      <c r="AO71" s="88">
        <f>'[1]грудень 2016'!AO72+'[1]січень-лист 2016'!AO72</f>
        <v>507.30215074680007</v>
      </c>
      <c r="AP71" s="89">
        <f>'[1]грудень 2016'!AP72+'[1]січень-лист 2016'!AP72</f>
        <v>383.05</v>
      </c>
      <c r="AQ71" s="89">
        <f t="shared" si="23"/>
        <v>124.25215074680006</v>
      </c>
      <c r="AR71" s="89"/>
      <c r="AS71" s="90">
        <f t="shared" si="7"/>
        <v>124.25215074680006</v>
      </c>
      <c r="AT71" s="88">
        <f>'[1]грудень 2016'!AT72+'[1]січень-лист 2016'!AT72</f>
        <v>11.894402394000002</v>
      </c>
      <c r="AU71" s="89"/>
      <c r="AV71" s="89">
        <f t="shared" si="24"/>
        <v>11.894402394000002</v>
      </c>
      <c r="AW71" s="89"/>
      <c r="AX71" s="91">
        <f t="shared" si="8"/>
        <v>11.894402394000002</v>
      </c>
      <c r="AY71" s="88">
        <f>'[1]грудень 2016'!AY72+'[1]січень-лист 2016'!AY72</f>
        <v>870.69427531399992</v>
      </c>
      <c r="AZ71" s="89">
        <f>'[1]грудень 2016'!AZ72+'[1]січень-лист 2016'!AZ72</f>
        <v>675.74</v>
      </c>
      <c r="BA71" s="89">
        <f t="shared" si="25"/>
        <v>194.95427531399991</v>
      </c>
      <c r="BB71" s="89"/>
      <c r="BC71" s="90">
        <f t="shared" si="9"/>
        <v>194.95427531399991</v>
      </c>
      <c r="BD71" s="88">
        <f>'[1]грудень 2016'!BD72+'[1]січень-лист 2016'!BD72</f>
        <v>1857.9703518007004</v>
      </c>
      <c r="BE71" s="89">
        <f>'[1]грудень 2016'!BE72+'[1]січень-лист 2016'!BE72</f>
        <v>2914.2</v>
      </c>
      <c r="BF71" s="89"/>
      <c r="BG71" s="89">
        <f>BD71-BE71</f>
        <v>-1056.2296481992994</v>
      </c>
      <c r="BH71" s="90">
        <f t="shared" si="10"/>
        <v>-1056.2296481992994</v>
      </c>
      <c r="BI71" s="88">
        <f>'[1]грудень 2016'!BI72+'[1]січень-лист 2016'!BI72</f>
        <v>6879.1821335251998</v>
      </c>
      <c r="BJ71" s="89">
        <f>'[1]грудень 2016'!BJ72+'[1]січень-лист 2016'!BJ72</f>
        <v>11537.6</v>
      </c>
      <c r="BK71" s="89"/>
      <c r="BL71" s="89">
        <f>BI71-BJ71</f>
        <v>-4658.4178664748006</v>
      </c>
      <c r="BM71" s="90">
        <f t="shared" si="11"/>
        <v>-4658.4178664748006</v>
      </c>
      <c r="BN71" s="88">
        <f>'[1]грудень 2016'!BN72+'[1]січень-лист 2016'!BN72</f>
        <v>1452.00499459</v>
      </c>
      <c r="BO71" s="89">
        <f>'[1]грудень 2016'!BO72+'[1]січень-лист 2016'!BO72</f>
        <v>1693.4979310341757</v>
      </c>
      <c r="BP71" s="89"/>
      <c r="BQ71" s="89">
        <f t="shared" si="29"/>
        <v>-241.49293644417571</v>
      </c>
      <c r="BR71" s="91">
        <f t="shared" si="12"/>
        <v>-241.49293644417571</v>
      </c>
      <c r="BS71" s="88"/>
      <c r="BT71" s="89"/>
      <c r="BU71" s="89"/>
      <c r="BV71" s="89"/>
      <c r="BW71" s="90">
        <f t="shared" si="13"/>
        <v>0</v>
      </c>
      <c r="BX71" s="88">
        <f>'[1]грудень 2016'!BX72+'[1]січень-лист 2016'!BX72</f>
        <v>1380.5981415543999</v>
      </c>
      <c r="BY71" s="89">
        <f>'[1]грудень 2016'!BY72+'[1]січень-лист 2016'!BY72</f>
        <v>1988.24</v>
      </c>
      <c r="BZ71" s="89"/>
      <c r="CA71" s="90">
        <f t="shared" si="30"/>
        <v>-607.64185844560006</v>
      </c>
      <c r="CB71" s="92">
        <f t="shared" si="14"/>
        <v>-607.64185844560006</v>
      </c>
      <c r="CC71" s="88">
        <f>'[1]грудень 2016'!CC72+'[1]січень-лист 2016'!CC72</f>
        <v>1767.3497326167999</v>
      </c>
      <c r="CD71" s="89">
        <f>'[1]грудень 2016'!CD72+'[1]січень-лист 2016'!CD72</f>
        <v>2433.83</v>
      </c>
      <c r="CE71" s="89"/>
      <c r="CF71" s="89">
        <f>CC71-CD71</f>
        <v>-666.48026738320004</v>
      </c>
      <c r="CG71" s="90">
        <f t="shared" si="15"/>
        <v>-666.48026738320004</v>
      </c>
      <c r="CH71" s="93">
        <f t="shared" si="26"/>
        <v>53399.619591743212</v>
      </c>
      <c r="CI71" s="94">
        <f t="shared" si="26"/>
        <v>61530.535107902389</v>
      </c>
      <c r="CJ71" s="94"/>
      <c r="CK71" s="94">
        <f>CH71-CI71</f>
        <v>-8130.9155161591771</v>
      </c>
      <c r="CL71" s="143">
        <f t="shared" si="16"/>
        <v>-8130.9155161591771</v>
      </c>
      <c r="CM71" s="145">
        <f t="shared" si="27"/>
        <v>1.1522654202094054</v>
      </c>
      <c r="CN71" s="149">
        <v>-38.75</v>
      </c>
      <c r="CO71" s="146">
        <v>5038.24</v>
      </c>
      <c r="CP71" s="164">
        <v>0</v>
      </c>
    </row>
    <row r="72" spans="1:94" ht="15.75">
      <c r="A72" s="137" t="s">
        <v>120</v>
      </c>
      <c r="B72" s="84">
        <v>9</v>
      </c>
      <c r="C72" s="85">
        <v>2</v>
      </c>
      <c r="D72" s="86">
        <v>5219.2</v>
      </c>
      <c r="E72" s="87"/>
      <c r="F72" s="88">
        <f>'[1]грудень 2016'!F73+'[1]січень-лист 2016'!F73</f>
        <v>13816.288852408701</v>
      </c>
      <c r="G72" s="89">
        <f>'[1]грудень 2016'!G73+'[1]січень-лист 2016'!G73</f>
        <v>16549.816934694245</v>
      </c>
      <c r="H72" s="89"/>
      <c r="I72" s="89">
        <f t="shared" si="17"/>
        <v>-2733.5280822855439</v>
      </c>
      <c r="J72" s="90">
        <f t="shared" si="18"/>
        <v>-2733.5280822855439</v>
      </c>
      <c r="K72" s="88">
        <f>'[1]грудень 2016'!K73+'[1]січень-лист 2016'!K73</f>
        <v>26909.529185257903</v>
      </c>
      <c r="L72" s="89">
        <f>'[1]грудень 2016'!L73+'[1]січень-лист 2016'!L73</f>
        <v>32621.438000000002</v>
      </c>
      <c r="M72" s="89"/>
      <c r="N72" s="89">
        <f t="shared" si="34"/>
        <v>-5711.9088147420989</v>
      </c>
      <c r="O72" s="90">
        <f t="shared" si="1"/>
        <v>-5711.9088147420989</v>
      </c>
      <c r="P72" s="88">
        <f>'[1]грудень 2016'!P73+'[1]січень-лист 2016'!P73</f>
        <v>10479.471676876701</v>
      </c>
      <c r="Q72" s="89">
        <f>'[1]грудень 2016'!Q73+'[1]січень-лист 2016'!Q73</f>
        <v>9206.17</v>
      </c>
      <c r="R72" s="89">
        <f t="shared" si="19"/>
        <v>1273.3016768767011</v>
      </c>
      <c r="S72" s="89"/>
      <c r="T72" s="90">
        <f t="shared" si="2"/>
        <v>1273.3016768767011</v>
      </c>
      <c r="U72" s="88">
        <f>'[1]грудень 2016'!U73+'[1]січень-лист 2016'!U73</f>
        <v>1002.103128506</v>
      </c>
      <c r="V72" s="89">
        <f>'[1]грудень 2016'!V73+'[1]січень-лист 2016'!V73</f>
        <v>618.59400000000005</v>
      </c>
      <c r="W72" s="89">
        <f t="shared" si="20"/>
        <v>383.50912850599991</v>
      </c>
      <c r="X72" s="89"/>
      <c r="Y72" s="90">
        <f t="shared" si="3"/>
        <v>383.50912850599991</v>
      </c>
      <c r="Z72" s="88">
        <f>'[1]грудень 2016'!Z73+'[1]січень-лист 2016'!Z73</f>
        <v>10677.939471090402</v>
      </c>
      <c r="AA72" s="89">
        <f>'[1]грудень 2016'!AA73+'[1]січень-лист 2016'!AA73</f>
        <v>15498.5</v>
      </c>
      <c r="AB72" s="89"/>
      <c r="AC72" s="89">
        <f t="shared" si="21"/>
        <v>-4820.5605289095984</v>
      </c>
      <c r="AD72" s="90">
        <f t="shared" si="4"/>
        <v>-4820.5605289095984</v>
      </c>
      <c r="AE72" s="88"/>
      <c r="AF72" s="89"/>
      <c r="AG72" s="89"/>
      <c r="AH72" s="89"/>
      <c r="AI72" s="90">
        <f t="shared" si="5"/>
        <v>0</v>
      </c>
      <c r="AJ72" s="88">
        <f>'[1]грудень 2016'!AJ73+'[1]січень-лист 2016'!AJ73</f>
        <v>29035.509477760894</v>
      </c>
      <c r="AK72" s="89">
        <f>'[1]грудень 2016'!AK73+'[1]січень-лист 2016'!AK73</f>
        <v>25479.660000000003</v>
      </c>
      <c r="AL72" s="89">
        <f t="shared" si="22"/>
        <v>3555.8494777608903</v>
      </c>
      <c r="AM72" s="89"/>
      <c r="AN72" s="90">
        <f t="shared" si="6"/>
        <v>3555.8494777608903</v>
      </c>
      <c r="AO72" s="88">
        <f>'[1]грудень 2016'!AO73+'[1]січень-лист 2016'!AO73</f>
        <v>1300.6089506914002</v>
      </c>
      <c r="AP72" s="89">
        <f>'[1]грудень 2016'!AP73+'[1]січень-лист 2016'!AP73</f>
        <v>1000.34</v>
      </c>
      <c r="AQ72" s="89">
        <f t="shared" si="23"/>
        <v>300.26895069140016</v>
      </c>
      <c r="AR72" s="89"/>
      <c r="AS72" s="90">
        <f t="shared" si="7"/>
        <v>300.26895069140016</v>
      </c>
      <c r="AT72" s="88">
        <f>'[1]грудень 2016'!AT73+'[1]січень-лист 2016'!AT73</f>
        <v>31.317011601600001</v>
      </c>
      <c r="AU72" s="89"/>
      <c r="AV72" s="89">
        <f t="shared" si="24"/>
        <v>31.317011601600001</v>
      </c>
      <c r="AW72" s="89"/>
      <c r="AX72" s="91">
        <f t="shared" si="8"/>
        <v>31.317011601600001</v>
      </c>
      <c r="AY72" s="88">
        <f>'[1]грудень 2016'!AY73+'[1]січень-лист 2016'!AY73</f>
        <v>2256.7710761666999</v>
      </c>
      <c r="AZ72" s="89">
        <f>'[1]грудень 2016'!AZ73+'[1]січень-лист 2016'!AZ73</f>
        <v>1600.9399999999998</v>
      </c>
      <c r="BA72" s="89">
        <f t="shared" si="25"/>
        <v>655.83107616670009</v>
      </c>
      <c r="BB72" s="89"/>
      <c r="BC72" s="90">
        <f t="shared" si="9"/>
        <v>655.83107616670009</v>
      </c>
      <c r="BD72" s="88">
        <f>'[1]грудень 2016'!BD73+'[1]січень-лист 2016'!BD73</f>
        <v>5110.6627350085</v>
      </c>
      <c r="BE72" s="89">
        <f>'[1]грудень 2016'!BE73+'[1]січень-лист 2016'!BE73</f>
        <v>9304.74</v>
      </c>
      <c r="BF72" s="89"/>
      <c r="BG72" s="89">
        <f>BD72-BE72</f>
        <v>-4194.0772649914998</v>
      </c>
      <c r="BH72" s="90">
        <f t="shared" si="10"/>
        <v>-4194.0772649914998</v>
      </c>
      <c r="BI72" s="88">
        <f>'[1]грудень 2016'!BI73+'[1]січень-лист 2016'!BI73</f>
        <v>27212.922119435992</v>
      </c>
      <c r="BJ72" s="89">
        <f>'[1]грудень 2016'!BJ73+'[1]січень-лист 2016'!BJ73</f>
        <v>31137.150000000005</v>
      </c>
      <c r="BK72" s="89"/>
      <c r="BL72" s="89">
        <f>BI72-BJ72</f>
        <v>-3924.2278805640126</v>
      </c>
      <c r="BM72" s="90">
        <f t="shared" si="11"/>
        <v>-3924.2278805640126</v>
      </c>
      <c r="BN72" s="88">
        <f>'[1]грудень 2016'!BN73+'[1]січень-лист 2016'!BN73</f>
        <v>3162.8371489207993</v>
      </c>
      <c r="BO72" s="89">
        <f>'[1]грудень 2016'!BO73+'[1]січень-лист 2016'!BO73</f>
        <v>4663.7348275841123</v>
      </c>
      <c r="BP72" s="89"/>
      <c r="BQ72" s="89">
        <f t="shared" si="29"/>
        <v>-1500.8976786633129</v>
      </c>
      <c r="BR72" s="91">
        <f t="shared" si="12"/>
        <v>-1500.8976786633129</v>
      </c>
      <c r="BS72" s="88"/>
      <c r="BT72" s="89"/>
      <c r="BU72" s="89"/>
      <c r="BV72" s="89"/>
      <c r="BW72" s="90">
        <f t="shared" si="13"/>
        <v>0</v>
      </c>
      <c r="BX72" s="88">
        <f>'[1]грудень 2016'!BX73+'[1]січень-лист 2016'!BX73</f>
        <v>3444.6684022776003</v>
      </c>
      <c r="BY72" s="89">
        <f>'[1]грудень 2016'!BY73+'[1]січень-лист 2016'!BY73</f>
        <v>6626.97</v>
      </c>
      <c r="BZ72" s="89"/>
      <c r="CA72" s="90">
        <f t="shared" si="30"/>
        <v>-3182.3015977223999</v>
      </c>
      <c r="CB72" s="92">
        <f t="shared" si="14"/>
        <v>-3182.3015977223999</v>
      </c>
      <c r="CC72" s="88">
        <f>'[1]грудень 2016'!CC73+'[1]січень-лист 2016'!CC73</f>
        <v>4509.7007970719997</v>
      </c>
      <c r="CD72" s="89">
        <f>'[1]грудень 2016'!CD73+'[1]січень-лист 2016'!CD73</f>
        <v>8099.9600000000009</v>
      </c>
      <c r="CE72" s="89"/>
      <c r="CF72" s="89">
        <f>CC72-CD72</f>
        <v>-3590.2592029280013</v>
      </c>
      <c r="CG72" s="90">
        <f t="shared" si="15"/>
        <v>-3590.2592029280013</v>
      </c>
      <c r="CH72" s="93">
        <f t="shared" si="26"/>
        <v>138950.33003307518</v>
      </c>
      <c r="CI72" s="94">
        <f t="shared" si="26"/>
        <v>162408.01376227837</v>
      </c>
      <c r="CJ72" s="94"/>
      <c r="CK72" s="94">
        <f>CH72-CI72</f>
        <v>-23457.683729203185</v>
      </c>
      <c r="CL72" s="143">
        <f t="shared" si="16"/>
        <v>-23457.683729203185</v>
      </c>
      <c r="CM72" s="145">
        <f t="shared" si="27"/>
        <v>1.1688206406103492</v>
      </c>
      <c r="CN72" s="149">
        <v>14907.6</v>
      </c>
      <c r="CO72" s="146">
        <v>14439.8</v>
      </c>
      <c r="CP72" s="165">
        <f t="shared" si="33"/>
        <v>467.80000000000109</v>
      </c>
    </row>
    <row r="73" spans="1:94" ht="15.75">
      <c r="A73" s="137" t="s">
        <v>121</v>
      </c>
      <c r="B73" s="84">
        <v>5</v>
      </c>
      <c r="C73" s="85">
        <v>2</v>
      </c>
      <c r="D73" s="86">
        <v>3499.3999999999996</v>
      </c>
      <c r="E73" s="87"/>
      <c r="F73" s="88">
        <f>'[1]грудень 2016'!F74+'[1]січень-лист 2016'!F74</f>
        <v>8095.890336101399</v>
      </c>
      <c r="G73" s="89">
        <f>'[1]грудень 2016'!G74+'[1]січень-лист 2016'!G74</f>
        <v>8738.3906643881946</v>
      </c>
      <c r="H73" s="89"/>
      <c r="I73" s="89">
        <f t="shared" si="17"/>
        <v>-642.50032828679559</v>
      </c>
      <c r="J73" s="90">
        <f t="shared" si="18"/>
        <v>-642.50032828679559</v>
      </c>
      <c r="K73" s="88">
        <f>'[1]грудень 2016'!K74+'[1]січень-лист 2016'!K74</f>
        <v>11894.906894807198</v>
      </c>
      <c r="L73" s="89">
        <f>'[1]грудень 2016'!L74+'[1]січень-лист 2016'!L74</f>
        <v>14825.570000000002</v>
      </c>
      <c r="M73" s="89"/>
      <c r="N73" s="89">
        <f t="shared" si="34"/>
        <v>-2930.6631051928034</v>
      </c>
      <c r="O73" s="90">
        <f t="shared" ref="O73:O136" si="38">K73-L73</f>
        <v>-2930.6631051928034</v>
      </c>
      <c r="P73" s="88">
        <f>'[1]грудень 2016'!P74+'[1]січень-лист 2016'!P74</f>
        <v>10151.6088122362</v>
      </c>
      <c r="Q73" s="89">
        <f>'[1]грудень 2016'!Q74+'[1]січень-лист 2016'!Q74</f>
        <v>9997.630000000001</v>
      </c>
      <c r="R73" s="89">
        <f t="shared" si="19"/>
        <v>153.97881223619879</v>
      </c>
      <c r="S73" s="89"/>
      <c r="T73" s="90">
        <f t="shared" ref="T73:T136" si="39">P73-Q73</f>
        <v>153.97881223619879</v>
      </c>
      <c r="U73" s="88">
        <f>'[1]грудень 2016'!U74+'[1]січень-лист 2016'!U74</f>
        <v>510.07996991120007</v>
      </c>
      <c r="V73" s="89">
        <f>'[1]грудень 2016'!V74+'[1]січень-лист 2016'!V74</f>
        <v>590.13400000000001</v>
      </c>
      <c r="W73" s="89"/>
      <c r="X73" s="89">
        <f>U73-V73</f>
        <v>-80.054030088799948</v>
      </c>
      <c r="Y73" s="90">
        <f t="shared" ref="Y73:Y136" si="40">U73-V73</f>
        <v>-80.054030088799948</v>
      </c>
      <c r="Z73" s="88"/>
      <c r="AA73" s="89"/>
      <c r="AB73" s="89"/>
      <c r="AC73" s="89"/>
      <c r="AD73" s="90">
        <f t="shared" ref="AD73:AD136" si="41">Z73-AA73</f>
        <v>0</v>
      </c>
      <c r="AE73" s="88"/>
      <c r="AF73" s="89"/>
      <c r="AG73" s="89"/>
      <c r="AH73" s="89"/>
      <c r="AI73" s="90">
        <f t="shared" ref="AI73:AI136" si="42">AE73-AF73</f>
        <v>0</v>
      </c>
      <c r="AJ73" s="88">
        <f>'[1]грудень 2016'!AJ74+'[1]січень-лист 2016'!AJ74</f>
        <v>19806.831459543999</v>
      </c>
      <c r="AK73" s="89">
        <f>'[1]грудень 2016'!AK74+'[1]січень-лист 2016'!AK74</f>
        <v>15202.94</v>
      </c>
      <c r="AL73" s="89">
        <f t="shared" si="22"/>
        <v>4603.8914595439983</v>
      </c>
      <c r="AM73" s="89"/>
      <c r="AN73" s="90">
        <f t="shared" ref="AN73:AN136" si="43">AJ73-AK73</f>
        <v>4603.8914595439983</v>
      </c>
      <c r="AO73" s="88">
        <f>'[1]грудень 2016'!AO74+'[1]січень-лист 2016'!AO74</f>
        <v>1165.3256078432</v>
      </c>
      <c r="AP73" s="89">
        <f>'[1]грудень 2016'!AP74+'[1]січень-лист 2016'!AP74</f>
        <v>1018.24</v>
      </c>
      <c r="AQ73" s="89">
        <f t="shared" si="23"/>
        <v>147.08560784320002</v>
      </c>
      <c r="AR73" s="89"/>
      <c r="AS73" s="90">
        <f t="shared" ref="AS73:AS136" si="44">AO73-AP73</f>
        <v>147.08560784320002</v>
      </c>
      <c r="AT73" s="88">
        <f>'[1]грудень 2016'!AT74+'[1]січень-лист 2016'!AT74</f>
        <v>38.3429682875</v>
      </c>
      <c r="AU73" s="89"/>
      <c r="AV73" s="89">
        <f t="shared" si="24"/>
        <v>38.3429682875</v>
      </c>
      <c r="AW73" s="89"/>
      <c r="AX73" s="91">
        <f t="shared" ref="AX73:AX136" si="45">AT73-AU73</f>
        <v>38.3429682875</v>
      </c>
      <c r="AY73" s="88">
        <f>'[1]грудень 2016'!AY74+'[1]січень-лист 2016'!AY74</f>
        <v>1925.6532076317999</v>
      </c>
      <c r="AZ73" s="89">
        <f>'[1]грудень 2016'!AZ74+'[1]січень-лист 2016'!AZ74</f>
        <v>933.12</v>
      </c>
      <c r="BA73" s="89">
        <f t="shared" si="25"/>
        <v>992.53320763179988</v>
      </c>
      <c r="BB73" s="89"/>
      <c r="BC73" s="90">
        <f t="shared" ref="BC73:BC136" si="46">AY73-AZ73</f>
        <v>992.53320763179988</v>
      </c>
      <c r="BD73" s="88">
        <f>'[1]грудень 2016'!BD74+'[1]січень-лист 2016'!BD74</f>
        <v>3355.9003867243996</v>
      </c>
      <c r="BE73" s="89">
        <f>'[1]грудень 2016'!BE74+'[1]січень-лист 2016'!BE74</f>
        <v>6415.73</v>
      </c>
      <c r="BF73" s="89"/>
      <c r="BG73" s="89">
        <f>BD73-BE73</f>
        <v>-3059.8296132756</v>
      </c>
      <c r="BH73" s="90">
        <f t="shared" ref="BH73:BH136" si="47">BD73-BE73</f>
        <v>-3059.8296132756</v>
      </c>
      <c r="BI73" s="88">
        <f>'[1]грудень 2016'!BI74+'[1]січень-лист 2016'!BI74</f>
        <v>11350.8885669597</v>
      </c>
      <c r="BJ73" s="89">
        <f>'[1]грудень 2016'!BJ74+'[1]січень-лист 2016'!BJ74</f>
        <v>1999.93</v>
      </c>
      <c r="BK73" s="89">
        <f t="shared" si="28"/>
        <v>9350.9585669597</v>
      </c>
      <c r="BL73" s="89"/>
      <c r="BM73" s="90">
        <f t="shared" ref="BM73:BM136" si="48">BI73-BJ73</f>
        <v>9350.9585669597</v>
      </c>
      <c r="BN73" s="88">
        <f>'[1]грудень 2016'!BN74+'[1]січень-лист 2016'!BN74</f>
        <v>1964.5225205229999</v>
      </c>
      <c r="BO73" s="89">
        <f>'[1]грудень 2016'!BO74+'[1]січень-лист 2016'!BO74</f>
        <v>1762.1900000000003</v>
      </c>
      <c r="BP73" s="89">
        <f>BN73-BO73</f>
        <v>202.33252052299963</v>
      </c>
      <c r="BQ73" s="89"/>
      <c r="BR73" s="91">
        <f t="shared" ref="BR73:BR136" si="49">BN73-BO73</f>
        <v>202.33252052299963</v>
      </c>
      <c r="BS73" s="88">
        <f>'[1]грудень 2016'!BS74+'[1]січень-лист 2016'!BS74</f>
        <v>1.086290105</v>
      </c>
      <c r="BT73" s="89">
        <f>'[1]грудень 2016'!BT74+'[1]січень-лист 2016'!BT74</f>
        <v>59.6</v>
      </c>
      <c r="BU73" s="89"/>
      <c r="BV73" s="89">
        <f>BS73-BT73</f>
        <v>-58.513709894999998</v>
      </c>
      <c r="BW73" s="90">
        <f t="shared" ref="BW73:BW136" si="50">BS73-BT73</f>
        <v>-58.513709894999998</v>
      </c>
      <c r="BX73" s="88">
        <f>'[1]грудень 2016'!BX74+'[1]січень-лист 2016'!BX74</f>
        <v>2754.372568233</v>
      </c>
      <c r="BY73" s="89">
        <f>'[1]грудень 2016'!BY74+'[1]січень-лист 2016'!BY74</f>
        <v>7147.1</v>
      </c>
      <c r="BZ73" s="89"/>
      <c r="CA73" s="90">
        <f t="shared" si="30"/>
        <v>-4392.7274317669999</v>
      </c>
      <c r="CB73" s="92">
        <f t="shared" ref="CB73:CB136" si="51">BX73-BY73</f>
        <v>-4392.7274317669999</v>
      </c>
      <c r="CC73" s="88"/>
      <c r="CD73" s="89"/>
      <c r="CE73" s="89"/>
      <c r="CF73" s="89"/>
      <c r="CG73" s="90">
        <f t="shared" ref="CG73:CG136" si="52">CC73-CD73</f>
        <v>0</v>
      </c>
      <c r="CH73" s="93">
        <f t="shared" si="26"/>
        <v>73015.409588907598</v>
      </c>
      <c r="CI73" s="94">
        <f t="shared" si="26"/>
        <v>68690.574664388201</v>
      </c>
      <c r="CJ73" s="94">
        <f t="shared" si="31"/>
        <v>4324.8349245193967</v>
      </c>
      <c r="CK73" s="94"/>
      <c r="CL73" s="143">
        <f t="shared" ref="CL73:CL136" si="53">CH73-CI73</f>
        <v>4324.8349245193967</v>
      </c>
      <c r="CM73" s="145">
        <f t="shared" si="27"/>
        <v>0.94076818922376604</v>
      </c>
      <c r="CN73" s="149">
        <v>4741.84</v>
      </c>
      <c r="CO73" s="146">
        <v>7507.36</v>
      </c>
      <c r="CP73" s="164">
        <v>0</v>
      </c>
    </row>
    <row r="74" spans="1:94" ht="15.75">
      <c r="A74" s="137" t="s">
        <v>122</v>
      </c>
      <c r="B74" s="84">
        <v>5</v>
      </c>
      <c r="C74" s="85">
        <v>1</v>
      </c>
      <c r="D74" s="86">
        <v>4295.5</v>
      </c>
      <c r="E74" s="87"/>
      <c r="F74" s="88">
        <f>'[1]грудень 2016'!F75+'[1]січень-лист 2016'!F75</f>
        <v>8303.4418340925986</v>
      </c>
      <c r="G74" s="89">
        <f>'[1]грудень 2016'!G75+'[1]січень-лист 2016'!G75</f>
        <v>9976.3312472826292</v>
      </c>
      <c r="H74" s="89"/>
      <c r="I74" s="89">
        <f t="shared" ref="I74:I136" si="54">F74-G74</f>
        <v>-1672.8894131900306</v>
      </c>
      <c r="J74" s="90">
        <f t="shared" ref="J74:J137" si="55">F74-G74</f>
        <v>-1672.8894131900306</v>
      </c>
      <c r="K74" s="88">
        <f>'[1]грудень 2016'!K75+'[1]січень-лист 2016'!K75</f>
        <v>10076.006227105499</v>
      </c>
      <c r="L74" s="89">
        <f>'[1]грудень 2016'!L75+'[1]січень-лист 2016'!L75</f>
        <v>12066.332</v>
      </c>
      <c r="M74" s="89"/>
      <c r="N74" s="89">
        <f t="shared" si="34"/>
        <v>-1990.3257728945009</v>
      </c>
      <c r="O74" s="90">
        <f t="shared" si="38"/>
        <v>-1990.3257728945009</v>
      </c>
      <c r="P74" s="88">
        <f>'[1]грудень 2016'!P75+'[1]січень-лист 2016'!P75</f>
        <v>17031.934684593201</v>
      </c>
      <c r="Q74" s="89">
        <f>'[1]грудень 2016'!Q75+'[1]січень-лист 2016'!Q75</f>
        <v>16524.239999999998</v>
      </c>
      <c r="R74" s="89">
        <f t="shared" ref="R74:R137" si="56">P74-Q74</f>
        <v>507.69468459320342</v>
      </c>
      <c r="S74" s="89"/>
      <c r="T74" s="90">
        <f t="shared" si="39"/>
        <v>507.69468459320342</v>
      </c>
      <c r="U74" s="88">
        <f>'[1]грудень 2016'!U75+'[1]січень-лист 2016'!U75</f>
        <v>780.00384342730001</v>
      </c>
      <c r="V74" s="89">
        <f>'[1]грудень 2016'!V75+'[1]січень-лист 2016'!V75</f>
        <v>535.50799999999992</v>
      </c>
      <c r="W74" s="89">
        <f t="shared" ref="W74:W137" si="57">U74-V74</f>
        <v>244.49584342730009</v>
      </c>
      <c r="X74" s="89"/>
      <c r="Y74" s="90">
        <f t="shared" si="40"/>
        <v>244.49584342730009</v>
      </c>
      <c r="Z74" s="88"/>
      <c r="AA74" s="89"/>
      <c r="AB74" s="89"/>
      <c r="AC74" s="89"/>
      <c r="AD74" s="90">
        <f t="shared" si="41"/>
        <v>0</v>
      </c>
      <c r="AE74" s="88"/>
      <c r="AF74" s="89"/>
      <c r="AG74" s="89"/>
      <c r="AH74" s="89"/>
      <c r="AI74" s="90">
        <f t="shared" si="42"/>
        <v>0</v>
      </c>
      <c r="AJ74" s="88">
        <f>'[1]грудень 2016'!AJ75+'[1]січень-лист 2016'!AJ75</f>
        <v>23448.691837199302</v>
      </c>
      <c r="AK74" s="89">
        <f>'[1]грудень 2016'!AK75+'[1]січень-лист 2016'!AK75</f>
        <v>19001.12</v>
      </c>
      <c r="AL74" s="89">
        <f t="shared" ref="AL74:AL137" si="58">AJ74-AK74</f>
        <v>4447.5718371993025</v>
      </c>
      <c r="AM74" s="89"/>
      <c r="AN74" s="90">
        <f t="shared" si="43"/>
        <v>4447.5718371993025</v>
      </c>
      <c r="AO74" s="88">
        <f>'[1]грудень 2016'!AO75+'[1]січень-лист 2016'!AO75</f>
        <v>953.19484595450001</v>
      </c>
      <c r="AP74" s="89">
        <f>'[1]грудень 2016'!AP75+'[1]січень-лист 2016'!AP75</f>
        <v>780.17999999999984</v>
      </c>
      <c r="AQ74" s="89">
        <f t="shared" ref="AQ74:AQ137" si="59">AO74-AP74</f>
        <v>173.01484595450017</v>
      </c>
      <c r="AR74" s="89"/>
      <c r="AS74" s="90">
        <f t="shared" si="44"/>
        <v>173.01484595450017</v>
      </c>
      <c r="AT74" s="88">
        <f>'[1]грудень 2016'!AT75+'[1]січень-лист 2016'!AT75</f>
        <v>25.016426013500002</v>
      </c>
      <c r="AU74" s="89"/>
      <c r="AV74" s="89">
        <f t="shared" ref="AV74:AV136" si="60">AT74-AU74</f>
        <v>25.016426013500002</v>
      </c>
      <c r="AW74" s="89"/>
      <c r="AX74" s="91">
        <f t="shared" si="45"/>
        <v>25.016426013500002</v>
      </c>
      <c r="AY74" s="88">
        <f>'[1]грудень 2016'!AY75+'[1]січень-лист 2016'!AY75</f>
        <v>1894.0423648357</v>
      </c>
      <c r="AZ74" s="89">
        <f>'[1]грудень 2016'!AZ75+'[1]січень-лист 2016'!AZ75</f>
        <v>967.43</v>
      </c>
      <c r="BA74" s="89">
        <f t="shared" ref="BA74:BA137" si="61">AY74-AZ74</f>
        <v>926.61236483570008</v>
      </c>
      <c r="BB74" s="89"/>
      <c r="BC74" s="90">
        <f t="shared" si="46"/>
        <v>926.61236483570008</v>
      </c>
      <c r="BD74" s="88">
        <f>'[1]грудень 2016'!BD75+'[1]січень-лист 2016'!BD75</f>
        <v>4257.6928823699</v>
      </c>
      <c r="BE74" s="89">
        <f>'[1]грудень 2016'!BE75+'[1]січень-лист 2016'!BE75</f>
        <v>1101.3700000000003</v>
      </c>
      <c r="BF74" s="89">
        <f t="shared" ref="BF74:BF135" si="62">BD74-BE74</f>
        <v>3156.3228823698996</v>
      </c>
      <c r="BG74" s="89"/>
      <c r="BH74" s="90">
        <f t="shared" si="47"/>
        <v>3156.3228823698996</v>
      </c>
      <c r="BI74" s="88">
        <f>'[1]грудень 2016'!BI75+'[1]січень-лист 2016'!BI75</f>
        <v>16120.375719704898</v>
      </c>
      <c r="BJ74" s="89">
        <f>'[1]грудень 2016'!BJ75+'[1]січень-лист 2016'!BJ75</f>
        <v>3079.58</v>
      </c>
      <c r="BK74" s="89">
        <f t="shared" si="28"/>
        <v>13040.795719704898</v>
      </c>
      <c r="BL74" s="89"/>
      <c r="BM74" s="90">
        <f t="shared" si="48"/>
        <v>13040.795719704898</v>
      </c>
      <c r="BN74" s="88">
        <f>'[1]грудень 2016'!BN75+'[1]січень-лист 2016'!BN75</f>
        <v>1855.9527247664</v>
      </c>
      <c r="BO74" s="89">
        <f>'[1]грудень 2016'!BO75+'[1]січень-лист 2016'!BO75</f>
        <v>1645.3420689648524</v>
      </c>
      <c r="BP74" s="89">
        <f t="shared" ref="BP74:BP136" si="63">BN74-BO74</f>
        <v>210.61065580154764</v>
      </c>
      <c r="BQ74" s="89"/>
      <c r="BR74" s="91">
        <f t="shared" si="49"/>
        <v>210.61065580154764</v>
      </c>
      <c r="BS74" s="88">
        <f>'[1]грудень 2016'!BS75+'[1]січень-лист 2016'!BS75</f>
        <v>7.3429778651000008</v>
      </c>
      <c r="BT74" s="89"/>
      <c r="BU74" s="89">
        <f>BS74-BT74</f>
        <v>7.3429778651000008</v>
      </c>
      <c r="BV74" s="89"/>
      <c r="BW74" s="90">
        <f t="shared" si="50"/>
        <v>7.3429778651000008</v>
      </c>
      <c r="BX74" s="88">
        <f>'[1]грудень 2016'!BX75+'[1]січень-лист 2016'!BX75</f>
        <v>2997.6992146192001</v>
      </c>
      <c r="BY74" s="89">
        <f>'[1]грудень 2016'!BY75+'[1]січень-лист 2016'!BY75</f>
        <v>2669.34</v>
      </c>
      <c r="BZ74" s="89">
        <f>BX74-BY74</f>
        <v>328.35921461919997</v>
      </c>
      <c r="CA74" s="90"/>
      <c r="CB74" s="92">
        <f t="shared" si="51"/>
        <v>328.35921461919997</v>
      </c>
      <c r="CC74" s="88"/>
      <c r="CD74" s="89"/>
      <c r="CE74" s="89"/>
      <c r="CF74" s="89"/>
      <c r="CG74" s="90">
        <f t="shared" si="52"/>
        <v>0</v>
      </c>
      <c r="CH74" s="93">
        <f t="shared" ref="CH74:CI137" si="64">F74+K74+P74+U74+Z74+AE74+AJ74+AO74+AT74+AY74+BD74+BI74+BN74+BS74+BX74+CC74</f>
        <v>87751.395582547106</v>
      </c>
      <c r="CI74" s="94">
        <f t="shared" si="64"/>
        <v>68346.773316247491</v>
      </c>
      <c r="CJ74" s="94">
        <f t="shared" si="31"/>
        <v>19404.622266299615</v>
      </c>
      <c r="CK74" s="94"/>
      <c r="CL74" s="143">
        <f t="shared" si="53"/>
        <v>19404.622266299615</v>
      </c>
      <c r="CM74" s="145">
        <f t="shared" ref="CM74:CM137" si="65">CI74/CH74</f>
        <v>0.7788682204142745</v>
      </c>
      <c r="CN74" s="149">
        <v>11638.25</v>
      </c>
      <c r="CO74" s="146">
        <v>8352.98</v>
      </c>
      <c r="CP74" s="165">
        <f t="shared" si="33"/>
        <v>3285.2700000000004</v>
      </c>
    </row>
    <row r="75" spans="1:94" ht="15.75">
      <c r="A75" s="137" t="s">
        <v>123</v>
      </c>
      <c r="B75" s="84">
        <v>9</v>
      </c>
      <c r="C75" s="85">
        <v>2</v>
      </c>
      <c r="D75" s="86">
        <v>4210.3</v>
      </c>
      <c r="E75" s="87"/>
      <c r="F75" s="88">
        <f>'[1]грудень 2016'!F76+'[1]січень-лист 2016'!F76</f>
        <v>11750.424965526799</v>
      </c>
      <c r="G75" s="89">
        <f>'[1]грудень 2016'!G76+'[1]січень-лист 2016'!G76</f>
        <v>12545.704586112057</v>
      </c>
      <c r="H75" s="89"/>
      <c r="I75" s="89">
        <f t="shared" si="54"/>
        <v>-795.27962058525736</v>
      </c>
      <c r="J75" s="90">
        <f t="shared" si="55"/>
        <v>-795.27962058525736</v>
      </c>
      <c r="K75" s="88">
        <f>'[1]грудень 2016'!K76+'[1]січень-лист 2016'!K76</f>
        <v>21115.0731191825</v>
      </c>
      <c r="L75" s="89">
        <f>'[1]грудень 2016'!L76+'[1]січень-лист 2016'!L76</f>
        <v>22190.831999999999</v>
      </c>
      <c r="M75" s="89"/>
      <c r="N75" s="89">
        <f t="shared" si="34"/>
        <v>-1075.7588808174987</v>
      </c>
      <c r="O75" s="90">
        <f t="shared" si="38"/>
        <v>-1075.7588808174987</v>
      </c>
      <c r="P75" s="88">
        <f>'[1]грудень 2016'!P76+'[1]січень-лист 2016'!P76</f>
        <v>10158.909583692601</v>
      </c>
      <c r="Q75" s="89">
        <f>'[1]грудень 2016'!Q76+'[1]січень-лист 2016'!Q76</f>
        <v>9005.41</v>
      </c>
      <c r="R75" s="89">
        <f t="shared" si="56"/>
        <v>1153.4995836926009</v>
      </c>
      <c r="S75" s="89"/>
      <c r="T75" s="90">
        <f t="shared" si="39"/>
        <v>1153.4995836926009</v>
      </c>
      <c r="U75" s="88">
        <f>'[1]грудень 2016'!U76+'[1]січень-лист 2016'!U76</f>
        <v>808.36345903330005</v>
      </c>
      <c r="V75" s="89">
        <f>'[1]грудень 2016'!V76+'[1]січень-лист 2016'!V76</f>
        <v>521.43400000000008</v>
      </c>
      <c r="W75" s="89">
        <f t="shared" si="57"/>
        <v>286.92945903329996</v>
      </c>
      <c r="X75" s="89"/>
      <c r="Y75" s="90">
        <f t="shared" si="40"/>
        <v>286.92945903329996</v>
      </c>
      <c r="Z75" s="88">
        <f>'[1]грудень 2016'!Z76+'[1]січень-лист 2016'!Z76</f>
        <v>11407.8115688337</v>
      </c>
      <c r="AA75" s="89">
        <f>'[1]грудень 2016'!AA76+'[1]січень-лист 2016'!AA76</f>
        <v>13160.460000000001</v>
      </c>
      <c r="AB75" s="89"/>
      <c r="AC75" s="89">
        <f>Z75-AA75</f>
        <v>-1752.6484311663007</v>
      </c>
      <c r="AD75" s="90">
        <f t="shared" si="41"/>
        <v>-1752.6484311663007</v>
      </c>
      <c r="AE75" s="88">
        <f>'[1]грудень 2016'!AE76+'[1]січень-лист 2016'!AE76</f>
        <v>465.04474613550002</v>
      </c>
      <c r="AF75" s="89">
        <f>'[1]грудень 2016'!AF76+'[1]січень-лист 2016'!AF76</f>
        <v>562.02</v>
      </c>
      <c r="AG75" s="89"/>
      <c r="AH75" s="89">
        <f>AE75-AF75</f>
        <v>-96.975253864499962</v>
      </c>
      <c r="AI75" s="90">
        <f t="shared" si="42"/>
        <v>-96.975253864499962</v>
      </c>
      <c r="AJ75" s="88">
        <f>'[1]грудень 2016'!AJ76+'[1]січень-лист 2016'!AJ76</f>
        <v>23569.462348324196</v>
      </c>
      <c r="AK75" s="89">
        <f>'[1]грудень 2016'!AK76+'[1]січень-лист 2016'!AK76</f>
        <v>21400.560000000001</v>
      </c>
      <c r="AL75" s="89">
        <f t="shared" si="58"/>
        <v>2168.9023483241945</v>
      </c>
      <c r="AM75" s="89"/>
      <c r="AN75" s="90">
        <f t="shared" si="43"/>
        <v>2168.9023483241945</v>
      </c>
      <c r="AO75" s="88">
        <f>'[1]грудень 2016'!AO76+'[1]січень-лист 2016'!AO76</f>
        <v>1076.6900127906999</v>
      </c>
      <c r="AP75" s="89">
        <f>'[1]грудень 2016'!AP76+'[1]січень-лист 2016'!AP76</f>
        <v>953.56</v>
      </c>
      <c r="AQ75" s="89">
        <f t="shared" si="59"/>
        <v>123.13001279069999</v>
      </c>
      <c r="AR75" s="89"/>
      <c r="AS75" s="90">
        <f t="shared" si="44"/>
        <v>123.13001279069999</v>
      </c>
      <c r="AT75" s="88">
        <f>'[1]грудень 2016'!AT76+'[1]січень-лист 2016'!AT76</f>
        <v>25.2609746485</v>
      </c>
      <c r="AU75" s="89">
        <f>'[1]грудень 2016'!AU76+'[1]січень-лист 2016'!AU76</f>
        <v>147.47999999999999</v>
      </c>
      <c r="AV75" s="89"/>
      <c r="AW75" s="89">
        <f>AT75-AU75</f>
        <v>-122.21902535149999</v>
      </c>
      <c r="AX75" s="91">
        <f t="shared" si="45"/>
        <v>-122.21902535149999</v>
      </c>
      <c r="AY75" s="88">
        <f>'[1]грудень 2016'!AY76+'[1]січень-лист 2016'!AY76</f>
        <v>1875.5224388037</v>
      </c>
      <c r="AZ75" s="89">
        <f>'[1]грудень 2016'!AZ76+'[1]січень-лист 2016'!AZ76</f>
        <v>988.93</v>
      </c>
      <c r="BA75" s="89">
        <f t="shared" si="61"/>
        <v>886.59243880370002</v>
      </c>
      <c r="BB75" s="89"/>
      <c r="BC75" s="90">
        <f t="shared" si="46"/>
        <v>886.59243880370002</v>
      </c>
      <c r="BD75" s="88">
        <f>'[1]грудень 2016'!BD76+'[1]січень-лист 2016'!BD76</f>
        <v>3911.0738557573991</v>
      </c>
      <c r="BE75" s="89">
        <f>'[1]грудень 2016'!BE76+'[1]січень-лист 2016'!BE76</f>
        <v>2413.37</v>
      </c>
      <c r="BF75" s="89">
        <f t="shared" si="62"/>
        <v>1497.7038557573992</v>
      </c>
      <c r="BG75" s="89"/>
      <c r="BH75" s="90">
        <f t="shared" si="47"/>
        <v>1497.7038557573992</v>
      </c>
      <c r="BI75" s="88">
        <f>'[1]грудень 2016'!BI76+'[1]січень-лист 2016'!BI76</f>
        <v>14322.904333583998</v>
      </c>
      <c r="BJ75" s="89">
        <f>'[1]грудень 2016'!BJ76+'[1]січень-лист 2016'!BJ76</f>
        <v>483.42999999999995</v>
      </c>
      <c r="BK75" s="89">
        <f t="shared" ref="BK75:BK136" si="66">BI75-BJ75</f>
        <v>13839.474333583998</v>
      </c>
      <c r="BL75" s="89"/>
      <c r="BM75" s="90">
        <f t="shared" si="48"/>
        <v>13839.474333583998</v>
      </c>
      <c r="BN75" s="88">
        <f>'[1]грудень 2016'!BN76+'[1]січень-лист 2016'!BN76</f>
        <v>1768.2624479717999</v>
      </c>
      <c r="BO75" s="89">
        <f>'[1]грудень 2016'!BO76+'[1]січень-лист 2016'!BO76</f>
        <v>3370.0317241364082</v>
      </c>
      <c r="BP75" s="89"/>
      <c r="BQ75" s="89">
        <f>BN75-BO75</f>
        <v>-1601.7692761646083</v>
      </c>
      <c r="BR75" s="91">
        <f t="shared" si="49"/>
        <v>-1601.7692761646083</v>
      </c>
      <c r="BS75" s="88"/>
      <c r="BT75" s="89"/>
      <c r="BU75" s="89"/>
      <c r="BV75" s="89"/>
      <c r="BW75" s="90">
        <f t="shared" si="50"/>
        <v>0</v>
      </c>
      <c r="BX75" s="88">
        <f>'[1]грудень 2016'!BX76+'[1]січень-лист 2016'!BX76</f>
        <v>3182.8718812476</v>
      </c>
      <c r="BY75" s="89">
        <f>'[1]грудень 2016'!BY76+'[1]січень-лист 2016'!BY76</f>
        <v>2911.38</v>
      </c>
      <c r="BZ75" s="89">
        <f>BX75-BY75</f>
        <v>271.49188124759985</v>
      </c>
      <c r="CA75" s="90"/>
      <c r="CB75" s="92">
        <f t="shared" si="51"/>
        <v>271.49188124759985</v>
      </c>
      <c r="CC75" s="88">
        <f>'[1]грудень 2016'!CC76+'[1]січень-лист 2016'!CC76</f>
        <v>4158.344825016</v>
      </c>
      <c r="CD75" s="89">
        <f>'[1]грудень 2016'!CD76+'[1]січень-лист 2016'!CD76</f>
        <v>4801.97</v>
      </c>
      <c r="CE75" s="89"/>
      <c r="CF75" s="89">
        <f>CC75-CD75</f>
        <v>-643.6251749840003</v>
      </c>
      <c r="CG75" s="90">
        <f t="shared" si="52"/>
        <v>-643.6251749840003</v>
      </c>
      <c r="CH75" s="93">
        <f t="shared" si="64"/>
        <v>109596.02056054828</v>
      </c>
      <c r="CI75" s="94">
        <f t="shared" si="64"/>
        <v>95456.572310248448</v>
      </c>
      <c r="CJ75" s="94">
        <f t="shared" ref="CJ75:CJ136" si="67">CH75-CI75</f>
        <v>14139.448250299829</v>
      </c>
      <c r="CK75" s="94"/>
      <c r="CL75" s="143">
        <f t="shared" si="53"/>
        <v>14139.448250299829</v>
      </c>
      <c r="CM75" s="145">
        <f t="shared" si="65"/>
        <v>0.87098575132581357</v>
      </c>
      <c r="CN75" s="149">
        <v>9971.7999999999993</v>
      </c>
      <c r="CO75" s="146">
        <v>11020.24</v>
      </c>
      <c r="CP75" s="164">
        <v>0</v>
      </c>
    </row>
    <row r="76" spans="1:94" ht="15.75">
      <c r="A76" s="137" t="s">
        <v>124</v>
      </c>
      <c r="B76" s="84">
        <v>9</v>
      </c>
      <c r="C76" s="85">
        <v>3</v>
      </c>
      <c r="D76" s="86">
        <v>5990.46</v>
      </c>
      <c r="E76" s="87"/>
      <c r="F76" s="88">
        <f>'[1]грудень 2016'!F77+'[1]січень-лист 2016'!F77</f>
        <v>18008.893066721899</v>
      </c>
      <c r="G76" s="89">
        <f>'[1]грудень 2016'!G77+'[1]січень-лист 2016'!G77</f>
        <v>21611.968604750273</v>
      </c>
      <c r="H76" s="89"/>
      <c r="I76" s="89">
        <f t="shared" si="54"/>
        <v>-3603.0755380283736</v>
      </c>
      <c r="J76" s="90">
        <f t="shared" si="55"/>
        <v>-3603.0755380283736</v>
      </c>
      <c r="K76" s="88">
        <f>'[1]грудень 2016'!K77+'[1]січень-лист 2016'!K77</f>
        <v>27863.573002849902</v>
      </c>
      <c r="L76" s="89">
        <f>'[1]грудень 2016'!L77+'[1]січень-лист 2016'!L77</f>
        <v>36903.451999999997</v>
      </c>
      <c r="M76" s="89"/>
      <c r="N76" s="89">
        <f t="shared" si="34"/>
        <v>-9039.8789971500955</v>
      </c>
      <c r="O76" s="90">
        <f t="shared" si="38"/>
        <v>-9039.8789971500955</v>
      </c>
      <c r="P76" s="88">
        <f>'[1]грудень 2016'!P77+'[1]січень-лист 2016'!P77</f>
        <v>14100.801009405899</v>
      </c>
      <c r="Q76" s="89">
        <f>'[1]грудень 2016'!Q77+'[1]січень-лист 2016'!Q77</f>
        <v>11935.69</v>
      </c>
      <c r="R76" s="89">
        <f t="shared" si="56"/>
        <v>2165.1110094058986</v>
      </c>
      <c r="S76" s="89"/>
      <c r="T76" s="90">
        <f t="shared" si="39"/>
        <v>2165.1110094058986</v>
      </c>
      <c r="U76" s="88">
        <f>'[1]грудень 2016'!U77+'[1]січень-лист 2016'!U77</f>
        <v>1110.9547128067002</v>
      </c>
      <c r="V76" s="89">
        <f>'[1]грудень 2016'!V77+'[1]січень-лист 2016'!V77</f>
        <v>391.00000000000006</v>
      </c>
      <c r="W76" s="89">
        <f t="shared" si="57"/>
        <v>719.95471280670017</v>
      </c>
      <c r="X76" s="89"/>
      <c r="Y76" s="90">
        <f t="shared" si="40"/>
        <v>719.95471280670017</v>
      </c>
      <c r="Z76" s="88">
        <f>'[1]грудень 2016'!Z77+'[1]січень-лист 2016'!Z77</f>
        <v>15387.0524252002</v>
      </c>
      <c r="AA76" s="89">
        <f>'[1]грудень 2016'!AA77+'[1]січень-лист 2016'!AA77</f>
        <v>20253.999999999996</v>
      </c>
      <c r="AB76" s="89"/>
      <c r="AC76" s="89">
        <f>Z76-AA76</f>
        <v>-4866.9475747997967</v>
      </c>
      <c r="AD76" s="90">
        <f t="shared" si="41"/>
        <v>-4866.9475747997967</v>
      </c>
      <c r="AE76" s="88">
        <f>'[1]грудень 2016'!AE77+'[1]січень-лист 2016'!AE77</f>
        <v>628.70966454500001</v>
      </c>
      <c r="AF76" s="89">
        <f>'[1]грудень 2016'!AF77+'[1]січень-лист 2016'!AF77</f>
        <v>745.11999999999989</v>
      </c>
      <c r="AG76" s="89"/>
      <c r="AH76" s="89">
        <f>AE76-AF76</f>
        <v>-116.41033545499988</v>
      </c>
      <c r="AI76" s="90">
        <f t="shared" si="42"/>
        <v>-116.41033545499988</v>
      </c>
      <c r="AJ76" s="88">
        <f>'[1]грудень 2016'!AJ77+'[1]січень-лист 2016'!AJ77</f>
        <v>34665.570142120705</v>
      </c>
      <c r="AK76" s="89">
        <f>'[1]грудень 2016'!AK77+'[1]січень-лист 2016'!AK77</f>
        <v>27289.759999999998</v>
      </c>
      <c r="AL76" s="89">
        <f t="shared" si="58"/>
        <v>7375.8101421207066</v>
      </c>
      <c r="AM76" s="89"/>
      <c r="AN76" s="90">
        <f t="shared" si="43"/>
        <v>7375.8101421207066</v>
      </c>
      <c r="AO76" s="88">
        <f>'[1]грудень 2016'!AO77+'[1]січень-лист 2016'!AO77</f>
        <v>1453.5745888248002</v>
      </c>
      <c r="AP76" s="89">
        <f>'[1]грудень 2016'!AP77+'[1]січень-лист 2016'!AP77</f>
        <v>1307.3599999999999</v>
      </c>
      <c r="AQ76" s="89">
        <f t="shared" si="59"/>
        <v>146.21458882480033</v>
      </c>
      <c r="AR76" s="89"/>
      <c r="AS76" s="90">
        <f t="shared" si="44"/>
        <v>146.21458882480033</v>
      </c>
      <c r="AT76" s="88">
        <f>'[1]грудень 2016'!AT77+'[1]січень-лист 2016'!AT77</f>
        <v>35.938649131600002</v>
      </c>
      <c r="AU76" s="89"/>
      <c r="AV76" s="89">
        <f t="shared" si="60"/>
        <v>35.938649131600002</v>
      </c>
      <c r="AW76" s="89"/>
      <c r="AX76" s="91">
        <f t="shared" si="45"/>
        <v>35.938649131600002</v>
      </c>
      <c r="AY76" s="88">
        <f>'[1]грудень 2016'!AY77+'[1]січень-лист 2016'!AY77</f>
        <v>2629.2930592203002</v>
      </c>
      <c r="AZ76" s="89">
        <f>'[1]грудень 2016'!AZ77+'[1]січень-лист 2016'!AZ77</f>
        <v>1407.01</v>
      </c>
      <c r="BA76" s="89">
        <f t="shared" si="61"/>
        <v>1222.2830592203002</v>
      </c>
      <c r="BB76" s="89"/>
      <c r="BC76" s="90">
        <f t="shared" si="46"/>
        <v>1222.2830592203002</v>
      </c>
      <c r="BD76" s="88">
        <f>'[1]грудень 2016'!BD77+'[1]січень-лист 2016'!BD77</f>
        <v>5871.2305576839999</v>
      </c>
      <c r="BE76" s="89">
        <f>'[1]грудень 2016'!BE77+'[1]січень-лист 2016'!BE77</f>
        <v>3978.2099999999996</v>
      </c>
      <c r="BF76" s="89">
        <f t="shared" si="62"/>
        <v>1893.0205576840003</v>
      </c>
      <c r="BG76" s="89"/>
      <c r="BH76" s="90">
        <f t="shared" si="47"/>
        <v>1893.0205576840003</v>
      </c>
      <c r="BI76" s="88">
        <f>'[1]грудень 2016'!BI77+'[1]січень-лист 2016'!BI77</f>
        <v>26952.940709649203</v>
      </c>
      <c r="BJ76" s="89">
        <f>'[1]грудень 2016'!BJ77+'[1]січень-лист 2016'!BJ77</f>
        <v>7286.51</v>
      </c>
      <c r="BK76" s="89">
        <f t="shared" si="66"/>
        <v>19666.430709649205</v>
      </c>
      <c r="BL76" s="89"/>
      <c r="BM76" s="90">
        <f t="shared" si="48"/>
        <v>19666.430709649205</v>
      </c>
      <c r="BN76" s="88">
        <f>'[1]грудень 2016'!BN77+'[1]січень-лист 2016'!BN77</f>
        <v>1796.8612214908001</v>
      </c>
      <c r="BO76" s="89">
        <f>'[1]грудень 2016'!BO77+'[1]січень-лист 2016'!BO77</f>
        <v>4264.5113793084784</v>
      </c>
      <c r="BP76" s="89"/>
      <c r="BQ76" s="89">
        <f>BN76-BO76</f>
        <v>-2467.6501578176785</v>
      </c>
      <c r="BR76" s="91">
        <f t="shared" si="49"/>
        <v>-2467.6501578176785</v>
      </c>
      <c r="BS76" s="88"/>
      <c r="BT76" s="89"/>
      <c r="BU76" s="89"/>
      <c r="BV76" s="89"/>
      <c r="BW76" s="90">
        <f t="shared" si="50"/>
        <v>0</v>
      </c>
      <c r="BX76" s="88">
        <f>'[1]грудень 2016'!BX77+'[1]січень-лист 2016'!BX77</f>
        <v>4456.2250014172005</v>
      </c>
      <c r="BY76" s="89">
        <f>'[1]грудень 2016'!BY77+'[1]січень-лист 2016'!BY77</f>
        <v>4852.5</v>
      </c>
      <c r="BZ76" s="89"/>
      <c r="CA76" s="90">
        <f t="shared" ref="CA76:CA137" si="68">BX76-BY76</f>
        <v>-396.27499858279953</v>
      </c>
      <c r="CB76" s="92">
        <f t="shared" si="51"/>
        <v>-396.27499858279953</v>
      </c>
      <c r="CC76" s="88">
        <f>'[1]грудень 2016'!CC77+'[1]січень-лист 2016'!CC77</f>
        <v>5709.5623767063998</v>
      </c>
      <c r="CD76" s="89">
        <f>'[1]грудень 2016'!CD77+'[1]січень-лист 2016'!CD77</f>
        <v>8270.82</v>
      </c>
      <c r="CE76" s="89"/>
      <c r="CF76" s="89">
        <f>CC76-CD76</f>
        <v>-2561.2576232935999</v>
      </c>
      <c r="CG76" s="90">
        <f t="shared" si="52"/>
        <v>-2561.2576232935999</v>
      </c>
      <c r="CH76" s="93">
        <f t="shared" si="64"/>
        <v>160671.18018777459</v>
      </c>
      <c r="CI76" s="94">
        <f t="shared" si="64"/>
        <v>150497.91198405874</v>
      </c>
      <c r="CJ76" s="94">
        <f t="shared" si="67"/>
        <v>10173.268203715852</v>
      </c>
      <c r="CK76" s="94"/>
      <c r="CL76" s="143">
        <f t="shared" si="53"/>
        <v>10173.268203715852</v>
      </c>
      <c r="CM76" s="145">
        <f t="shared" si="65"/>
        <v>0.93668268203528182</v>
      </c>
      <c r="CN76" s="149">
        <v>15469.82</v>
      </c>
      <c r="CO76" s="146">
        <v>16783.66</v>
      </c>
      <c r="CP76" s="164">
        <v>0</v>
      </c>
    </row>
    <row r="77" spans="1:94" ht="15.75">
      <c r="A77" s="137" t="s">
        <v>125</v>
      </c>
      <c r="B77" s="84">
        <v>9</v>
      </c>
      <c r="C77" s="85">
        <v>3</v>
      </c>
      <c r="D77" s="86">
        <v>5979.25</v>
      </c>
      <c r="E77" s="87"/>
      <c r="F77" s="88">
        <f>'[1]грудень 2016'!F78+'[1]січень-лист 2016'!F78</f>
        <v>17976.125895203299</v>
      </c>
      <c r="G77" s="89">
        <f>'[1]грудень 2016'!G78+'[1]січень-лист 2016'!G78</f>
        <v>20203.894847181946</v>
      </c>
      <c r="H77" s="89"/>
      <c r="I77" s="89">
        <f t="shared" si="54"/>
        <v>-2227.7689519786472</v>
      </c>
      <c r="J77" s="90">
        <f t="shared" si="55"/>
        <v>-2227.7689519786472</v>
      </c>
      <c r="K77" s="88">
        <f>'[1]грудень 2016'!K78+'[1]січень-лист 2016'!K78</f>
        <v>29300.410369335099</v>
      </c>
      <c r="L77" s="89">
        <f>'[1]грудень 2016'!L78+'[1]січень-лист 2016'!L78</f>
        <v>29910.838000000003</v>
      </c>
      <c r="M77" s="89"/>
      <c r="N77" s="89">
        <f t="shared" si="34"/>
        <v>-610.42763066490443</v>
      </c>
      <c r="O77" s="90">
        <f t="shared" si="38"/>
        <v>-610.42763066490443</v>
      </c>
      <c r="P77" s="88">
        <f>'[1]грудень 2016'!P78+'[1]січень-лист 2016'!P78</f>
        <v>13020.622599246801</v>
      </c>
      <c r="Q77" s="89">
        <f>'[1]грудень 2016'!Q78+'[1]січень-лист 2016'!Q78</f>
        <v>11665.290000000003</v>
      </c>
      <c r="R77" s="89">
        <f t="shared" si="56"/>
        <v>1355.3325992467981</v>
      </c>
      <c r="S77" s="89"/>
      <c r="T77" s="90">
        <f t="shared" si="39"/>
        <v>1355.3325992467981</v>
      </c>
      <c r="U77" s="88">
        <f>'[1]грудень 2016'!U78+'[1]січень-лист 2016'!U78</f>
        <v>1108.9263862504999</v>
      </c>
      <c r="V77" s="89">
        <f>'[1]грудень 2016'!V78+'[1]січень-лист 2016'!V78</f>
        <v>761.70400000000006</v>
      </c>
      <c r="W77" s="89">
        <f t="shared" si="57"/>
        <v>347.22238625049988</v>
      </c>
      <c r="X77" s="89"/>
      <c r="Y77" s="90">
        <f t="shared" si="40"/>
        <v>347.22238625049988</v>
      </c>
      <c r="Z77" s="88">
        <f>'[1]грудень 2016'!Z78+'[1]січень-лист 2016'!Z78</f>
        <v>21622.5731590754</v>
      </c>
      <c r="AA77" s="89">
        <f>'[1]грудень 2016'!AA78+'[1]січень-лист 2016'!AA78</f>
        <v>24967.1</v>
      </c>
      <c r="AB77" s="89"/>
      <c r="AC77" s="89">
        <f>Z77-AA77</f>
        <v>-3344.5268409245982</v>
      </c>
      <c r="AD77" s="90">
        <f t="shared" si="41"/>
        <v>-3344.5268409245982</v>
      </c>
      <c r="AE77" s="88"/>
      <c r="AF77" s="89"/>
      <c r="AG77" s="89"/>
      <c r="AH77" s="89"/>
      <c r="AI77" s="90">
        <f t="shared" si="42"/>
        <v>0</v>
      </c>
      <c r="AJ77" s="88">
        <f>'[1]грудень 2016'!AJ78+'[1]січень-лист 2016'!AJ78</f>
        <v>34013.670051012195</v>
      </c>
      <c r="AK77" s="89">
        <f>'[1]грудень 2016'!AK78+'[1]січень-лист 2016'!AK78</f>
        <v>26929.360000000001</v>
      </c>
      <c r="AL77" s="89">
        <f t="shared" si="58"/>
        <v>7084.3100510121949</v>
      </c>
      <c r="AM77" s="89"/>
      <c r="AN77" s="90">
        <f t="shared" si="43"/>
        <v>7084.3100510121949</v>
      </c>
      <c r="AO77" s="88">
        <f>'[1]грудень 2016'!AO78+'[1]січень-лист 2016'!AO78</f>
        <v>1450.9283701838999</v>
      </c>
      <c r="AP77" s="89">
        <f>'[1]грудень 2016'!AP78+'[1]січень-лист 2016'!AP78</f>
        <v>1310.8899999999999</v>
      </c>
      <c r="AQ77" s="89">
        <f t="shared" si="59"/>
        <v>140.03837018390004</v>
      </c>
      <c r="AR77" s="89"/>
      <c r="AS77" s="90">
        <f t="shared" si="44"/>
        <v>140.03837018390004</v>
      </c>
      <c r="AT77" s="88">
        <f>'[1]грудень 2016'!AT78+'[1]січень-лист 2016'!AT78</f>
        <v>35.875931452300001</v>
      </c>
      <c r="AU77" s="89"/>
      <c r="AV77" s="89">
        <f t="shared" si="60"/>
        <v>35.875931452300001</v>
      </c>
      <c r="AW77" s="89"/>
      <c r="AX77" s="91">
        <f t="shared" si="45"/>
        <v>35.875931452300001</v>
      </c>
      <c r="AY77" s="88">
        <f>'[1]грудень 2016'!AY78+'[1]січень-лист 2016'!AY78</f>
        <v>2624.4431888813997</v>
      </c>
      <c r="AZ77" s="89">
        <f>'[1]грудень 2016'!AZ78+'[1]січень-лист 2016'!AZ78</f>
        <v>1613.44</v>
      </c>
      <c r="BA77" s="89">
        <f t="shared" si="61"/>
        <v>1011.0031888813996</v>
      </c>
      <c r="BB77" s="89"/>
      <c r="BC77" s="90">
        <f t="shared" si="46"/>
        <v>1011.0031888813996</v>
      </c>
      <c r="BD77" s="88">
        <f>'[1]грудень 2016'!BD78+'[1]січень-лист 2016'!BD78</f>
        <v>5469.7285881079997</v>
      </c>
      <c r="BE77" s="89">
        <f>'[1]грудень 2016'!BE78+'[1]січень-лист 2016'!BE78</f>
        <v>4677.53</v>
      </c>
      <c r="BF77" s="89">
        <f t="shared" si="62"/>
        <v>792.19858810799997</v>
      </c>
      <c r="BG77" s="89"/>
      <c r="BH77" s="90">
        <f t="shared" si="47"/>
        <v>792.19858810799997</v>
      </c>
      <c r="BI77" s="88">
        <f>'[1]грудень 2016'!BI78+'[1]січень-лист 2016'!BI78</f>
        <v>21165.2436102178</v>
      </c>
      <c r="BJ77" s="89">
        <f>'[1]грудень 2016'!BJ78+'[1]січень-лист 2016'!BJ78</f>
        <v>20743.37</v>
      </c>
      <c r="BK77" s="89">
        <f t="shared" si="66"/>
        <v>421.87361021780089</v>
      </c>
      <c r="BL77" s="89"/>
      <c r="BM77" s="90">
        <f t="shared" si="48"/>
        <v>421.87361021780089</v>
      </c>
      <c r="BN77" s="88">
        <f>'[1]грудень 2016'!BN78+'[1]січень-лист 2016'!BN78</f>
        <v>1829.5345281857999</v>
      </c>
      <c r="BO77" s="89">
        <f>'[1]грудень 2016'!BO78+'[1]січень-лист 2016'!BO78</f>
        <v>4518.8275862048567</v>
      </c>
      <c r="BP77" s="89"/>
      <c r="BQ77" s="89">
        <f>BN77-BO77</f>
        <v>-2689.2930580190568</v>
      </c>
      <c r="BR77" s="91">
        <f t="shared" si="49"/>
        <v>-2689.2930580190568</v>
      </c>
      <c r="BS77" s="88"/>
      <c r="BT77" s="89"/>
      <c r="BU77" s="89"/>
      <c r="BV77" s="89"/>
      <c r="BW77" s="90">
        <f t="shared" si="50"/>
        <v>0</v>
      </c>
      <c r="BX77" s="88">
        <f>'[1]грудень 2016'!BX78+'[1]січень-лист 2016'!BX78</f>
        <v>4448.2905308738</v>
      </c>
      <c r="BY77" s="89">
        <f>'[1]грудень 2016'!BY78+'[1]січень-лист 2016'!BY78</f>
        <v>4234.6000000000004</v>
      </c>
      <c r="BZ77" s="89">
        <f>BX77-BY77</f>
        <v>213.69053087379962</v>
      </c>
      <c r="CA77" s="90"/>
      <c r="CB77" s="92">
        <f t="shared" si="51"/>
        <v>213.69053087379962</v>
      </c>
      <c r="CC77" s="88">
        <f>'[1]грудень 2016'!CC78+'[1]січень-лист 2016'!CC78</f>
        <v>5705.4168405074006</v>
      </c>
      <c r="CD77" s="89">
        <f>'[1]грудень 2016'!CD78+'[1]січень-лист 2016'!CD78</f>
        <v>6261.5099999999993</v>
      </c>
      <c r="CE77" s="89"/>
      <c r="CF77" s="89">
        <f>CC77-CD77</f>
        <v>-556.09315949259872</v>
      </c>
      <c r="CG77" s="90">
        <f t="shared" si="52"/>
        <v>-556.09315949259872</v>
      </c>
      <c r="CH77" s="93">
        <f t="shared" si="64"/>
        <v>159771.7900485337</v>
      </c>
      <c r="CI77" s="94">
        <f t="shared" si="64"/>
        <v>157798.35443338682</v>
      </c>
      <c r="CJ77" s="94">
        <f t="shared" si="67"/>
        <v>1973.4356151468819</v>
      </c>
      <c r="CK77" s="94"/>
      <c r="CL77" s="143">
        <f t="shared" si="53"/>
        <v>1973.4356151468819</v>
      </c>
      <c r="CM77" s="145">
        <f t="shared" si="65"/>
        <v>0.98764841018212657</v>
      </c>
      <c r="CN77" s="149">
        <v>10651.94</v>
      </c>
      <c r="CO77" s="146">
        <v>15740.49</v>
      </c>
      <c r="CP77" s="164">
        <v>0</v>
      </c>
    </row>
    <row r="78" spans="1:94" ht="15.75">
      <c r="A78" s="137" t="s">
        <v>126</v>
      </c>
      <c r="B78" s="84">
        <v>9</v>
      </c>
      <c r="C78" s="85">
        <v>3</v>
      </c>
      <c r="D78" s="86">
        <v>5968.68</v>
      </c>
      <c r="E78" s="87"/>
      <c r="F78" s="88">
        <f>'[1]грудень 2016'!F79+'[1]січень-лист 2016'!F79</f>
        <v>18020.274980901897</v>
      </c>
      <c r="G78" s="89">
        <f>'[1]грудень 2016'!G79+'[1]січень-лист 2016'!G79</f>
        <v>20008.986029914398</v>
      </c>
      <c r="H78" s="89"/>
      <c r="I78" s="89">
        <f t="shared" si="54"/>
        <v>-1988.7110490125015</v>
      </c>
      <c r="J78" s="90">
        <f t="shared" si="55"/>
        <v>-1988.7110490125015</v>
      </c>
      <c r="K78" s="88">
        <f>'[1]грудень 2016'!K79+'[1]січень-лист 2016'!K79</f>
        <v>29755.111033670197</v>
      </c>
      <c r="L78" s="89">
        <f>'[1]грудень 2016'!L79+'[1]січень-лист 2016'!L79</f>
        <v>25407.988000000001</v>
      </c>
      <c r="M78" s="89">
        <f>K78-L78</f>
        <v>4347.1230336701956</v>
      </c>
      <c r="N78" s="89"/>
      <c r="O78" s="90">
        <f t="shared" si="38"/>
        <v>4347.1230336701956</v>
      </c>
      <c r="P78" s="88">
        <f>'[1]грудень 2016'!P79+'[1]січень-лист 2016'!P79</f>
        <v>14788.645591896899</v>
      </c>
      <c r="Q78" s="89">
        <f>'[1]грудень 2016'!Q79+'[1]січень-лист 2016'!Q79</f>
        <v>13305.039999999999</v>
      </c>
      <c r="R78" s="89">
        <f t="shared" si="56"/>
        <v>1483.6055918968996</v>
      </c>
      <c r="S78" s="89"/>
      <c r="T78" s="90">
        <f t="shared" si="39"/>
        <v>1483.6055918968996</v>
      </c>
      <c r="U78" s="88">
        <f>'[1]грудень 2016'!U79+'[1]січень-лист 2016'!U79</f>
        <v>1028.9242610539998</v>
      </c>
      <c r="V78" s="89">
        <f>'[1]грудень 2016'!V79+'[1]січень-лист 2016'!V79</f>
        <v>674.56400000000008</v>
      </c>
      <c r="W78" s="89">
        <f t="shared" si="57"/>
        <v>354.36026105399969</v>
      </c>
      <c r="X78" s="89"/>
      <c r="Y78" s="90">
        <f t="shared" si="40"/>
        <v>354.36026105399969</v>
      </c>
      <c r="Z78" s="88">
        <f>'[1]грудень 2016'!Z79+'[1]січень-лист 2016'!Z79</f>
        <v>21575.337943184499</v>
      </c>
      <c r="AA78" s="89">
        <f>'[1]грудень 2016'!AA79+'[1]січень-лист 2016'!AA79</f>
        <v>24659.510000000002</v>
      </c>
      <c r="AB78" s="89"/>
      <c r="AC78" s="89">
        <f>Z78-AA78</f>
        <v>-3084.1720568155033</v>
      </c>
      <c r="AD78" s="90">
        <f t="shared" si="41"/>
        <v>-3084.1720568155033</v>
      </c>
      <c r="AE78" s="88"/>
      <c r="AF78" s="89"/>
      <c r="AG78" s="89"/>
      <c r="AH78" s="89"/>
      <c r="AI78" s="90">
        <f t="shared" si="42"/>
        <v>0</v>
      </c>
      <c r="AJ78" s="88">
        <f>'[1]грудень 2016'!AJ79+'[1]січень-лист 2016'!AJ79</f>
        <v>33854.204492526304</v>
      </c>
      <c r="AK78" s="89">
        <f>'[1]грудень 2016'!AK79+'[1]січень-лист 2016'!AK79</f>
        <v>27782.19</v>
      </c>
      <c r="AL78" s="89">
        <f t="shared" si="58"/>
        <v>6072.0144925263048</v>
      </c>
      <c r="AM78" s="89"/>
      <c r="AN78" s="90">
        <f t="shared" si="43"/>
        <v>6072.0144925263048</v>
      </c>
      <c r="AO78" s="88">
        <f>'[1]грудень 2016'!AO79+'[1]січень-лист 2016'!AO79</f>
        <v>1409.2328403976001</v>
      </c>
      <c r="AP78" s="89">
        <f>'[1]грудень 2016'!AP79+'[1]січень-лист 2016'!AP79</f>
        <v>1236.46</v>
      </c>
      <c r="AQ78" s="89">
        <f t="shared" si="59"/>
        <v>172.77284039760002</v>
      </c>
      <c r="AR78" s="89"/>
      <c r="AS78" s="90">
        <f t="shared" si="44"/>
        <v>172.77284039760002</v>
      </c>
      <c r="AT78" s="88">
        <f>'[1]грудень 2016'!AT79+'[1]січень-лист 2016'!AT79</f>
        <v>35.798997290299994</v>
      </c>
      <c r="AU78" s="89">
        <f>'[1]грудень 2016'!AU79+'[1]січень-лист 2016'!AU79</f>
        <v>436.42</v>
      </c>
      <c r="AV78" s="89"/>
      <c r="AW78" s="89">
        <f>AT78-AU78</f>
        <v>-400.62100270970001</v>
      </c>
      <c r="AX78" s="91">
        <f t="shared" si="45"/>
        <v>-400.62100270970001</v>
      </c>
      <c r="AY78" s="88">
        <f>'[1]грудень 2016'!AY79+'[1]січень-лист 2016'!AY79</f>
        <v>2619.8193691085994</v>
      </c>
      <c r="AZ78" s="89">
        <f>'[1]грудень 2016'!AZ79+'[1]січень-лист 2016'!AZ79</f>
        <v>1524.23</v>
      </c>
      <c r="BA78" s="89">
        <f t="shared" si="61"/>
        <v>1095.5893691085994</v>
      </c>
      <c r="BB78" s="89"/>
      <c r="BC78" s="90">
        <f t="shared" si="46"/>
        <v>1095.5893691085994</v>
      </c>
      <c r="BD78" s="88">
        <f>'[1]грудень 2016'!BD79+'[1]січень-лист 2016'!BD79</f>
        <v>5457.1329791628004</v>
      </c>
      <c r="BE78" s="89">
        <f>'[1]грудень 2016'!BE79+'[1]січень-лист 2016'!BE79</f>
        <v>8213.0400000000009</v>
      </c>
      <c r="BF78" s="89"/>
      <c r="BG78" s="89">
        <f t="shared" ref="BG78:BG141" si="69">BD78-BE78</f>
        <v>-2755.9070208372004</v>
      </c>
      <c r="BH78" s="90">
        <f t="shared" si="47"/>
        <v>-2755.9070208372004</v>
      </c>
      <c r="BI78" s="88">
        <f>'[1]грудень 2016'!BI79+'[1]січень-лист 2016'!BI79</f>
        <v>19152.651128316902</v>
      </c>
      <c r="BJ78" s="89">
        <f>'[1]грудень 2016'!BJ79+'[1]січень-лист 2016'!BJ79</f>
        <v>10445.69</v>
      </c>
      <c r="BK78" s="89">
        <f t="shared" si="66"/>
        <v>8706.9611283169015</v>
      </c>
      <c r="BL78" s="89"/>
      <c r="BM78" s="90">
        <f t="shared" si="48"/>
        <v>8706.9611283169015</v>
      </c>
      <c r="BN78" s="88">
        <f>'[1]грудень 2016'!BN79+'[1]січень-лист 2016'!BN79</f>
        <v>1861.5626049064999</v>
      </c>
      <c r="BO78" s="89">
        <f>'[1]грудень 2016'!BO79+'[1]січень-лист 2016'!BO79</f>
        <v>4687.7403448254972</v>
      </c>
      <c r="BP78" s="89"/>
      <c r="BQ78" s="89">
        <f>BN78-BO78</f>
        <v>-2826.1777399189973</v>
      </c>
      <c r="BR78" s="91">
        <f t="shared" si="49"/>
        <v>-2826.1777399189973</v>
      </c>
      <c r="BS78" s="88"/>
      <c r="BT78" s="89"/>
      <c r="BU78" s="89"/>
      <c r="BV78" s="89"/>
      <c r="BW78" s="90">
        <f t="shared" si="50"/>
        <v>0</v>
      </c>
      <c r="BX78" s="88">
        <f>'[1]грудень 2016'!BX79+'[1]січень-лист 2016'!BX79</f>
        <v>4403.3146360257997</v>
      </c>
      <c r="BY78" s="89">
        <f>'[1]грудень 2016'!BY79+'[1]січень-лист 2016'!BY79</f>
        <v>4079.19</v>
      </c>
      <c r="BZ78" s="89">
        <f>BX78-BY78</f>
        <v>324.12463602579965</v>
      </c>
      <c r="CA78" s="90"/>
      <c r="CB78" s="92">
        <f t="shared" si="51"/>
        <v>324.12463602579965</v>
      </c>
      <c r="CC78" s="88">
        <f>'[1]грудень 2016'!CC79+'[1]січень-лист 2016'!CC79</f>
        <v>5683.1691885996997</v>
      </c>
      <c r="CD78" s="89">
        <f>'[1]грудень 2016'!CD79+'[1]січень-лист 2016'!CD79</f>
        <v>6264.3799999999992</v>
      </c>
      <c r="CE78" s="89"/>
      <c r="CF78" s="89">
        <f>CC78-CD78</f>
        <v>-581.21081140029946</v>
      </c>
      <c r="CG78" s="90">
        <f t="shared" si="52"/>
        <v>-581.21081140029946</v>
      </c>
      <c r="CH78" s="93">
        <f t="shared" si="64"/>
        <v>159645.18004704203</v>
      </c>
      <c r="CI78" s="94">
        <f t="shared" si="64"/>
        <v>148725.42837473992</v>
      </c>
      <c r="CJ78" s="94">
        <f t="shared" si="67"/>
        <v>10919.751672302111</v>
      </c>
      <c r="CK78" s="94"/>
      <c r="CL78" s="143">
        <f t="shared" si="53"/>
        <v>10919.751672302111</v>
      </c>
      <c r="CM78" s="145">
        <f t="shared" si="65"/>
        <v>0.93159986622155189</v>
      </c>
      <c r="CN78" s="149">
        <v>12284.05</v>
      </c>
      <c r="CO78" s="146">
        <v>16472.599999999999</v>
      </c>
      <c r="CP78" s="164">
        <v>0</v>
      </c>
    </row>
    <row r="79" spans="1:94" ht="15.75">
      <c r="A79" s="137" t="s">
        <v>127</v>
      </c>
      <c r="B79" s="84">
        <v>5</v>
      </c>
      <c r="C79" s="85">
        <v>4</v>
      </c>
      <c r="D79" s="86">
        <v>2735.24</v>
      </c>
      <c r="E79" s="87"/>
      <c r="F79" s="88">
        <f>'[1]грудень 2016'!F80+'[1]січень-лист 2016'!F80</f>
        <v>6222.2000871659993</v>
      </c>
      <c r="G79" s="89">
        <f>'[1]грудень 2016'!G80+'[1]січень-лист 2016'!G80</f>
        <v>7206.0217633308894</v>
      </c>
      <c r="H79" s="89"/>
      <c r="I79" s="89">
        <f t="shared" si="54"/>
        <v>-983.82167616489005</v>
      </c>
      <c r="J79" s="90">
        <f t="shared" si="55"/>
        <v>-983.82167616489005</v>
      </c>
      <c r="K79" s="88">
        <f>'[1]грудень 2016'!K80+'[1]січень-лист 2016'!K80</f>
        <v>10513.264619632499</v>
      </c>
      <c r="L79" s="89">
        <f>'[1]грудень 2016'!L80+'[1]січень-лист 2016'!L80</f>
        <v>13075.079999999998</v>
      </c>
      <c r="M79" s="89"/>
      <c r="N79" s="89">
        <f t="shared" si="34"/>
        <v>-2561.8153803674995</v>
      </c>
      <c r="O79" s="90">
        <f t="shared" si="38"/>
        <v>-2561.8153803674995</v>
      </c>
      <c r="P79" s="88">
        <f>'[1]грудень 2016'!P80+'[1]січень-лист 2016'!P80</f>
        <v>7261.1854963245005</v>
      </c>
      <c r="Q79" s="89">
        <f>'[1]грудень 2016'!Q80+'[1]січень-лист 2016'!Q80</f>
        <v>6779.3399999999992</v>
      </c>
      <c r="R79" s="89">
        <f t="shared" si="56"/>
        <v>481.84549632450126</v>
      </c>
      <c r="S79" s="89"/>
      <c r="T79" s="90">
        <f t="shared" si="39"/>
        <v>481.84549632450126</v>
      </c>
      <c r="U79" s="88">
        <f>'[1]грудень 2016'!U80+'[1]січень-лист 2016'!U80</f>
        <v>525.18429741049999</v>
      </c>
      <c r="V79" s="89">
        <f>'[1]грудень 2016'!V80+'[1]січень-лист 2016'!V80</f>
        <v>430.64600000000002</v>
      </c>
      <c r="W79" s="89">
        <f t="shared" si="57"/>
        <v>94.538297410499979</v>
      </c>
      <c r="X79" s="89"/>
      <c r="Y79" s="90">
        <f t="shared" si="40"/>
        <v>94.538297410499979</v>
      </c>
      <c r="Z79" s="88"/>
      <c r="AA79" s="89"/>
      <c r="AB79" s="89"/>
      <c r="AC79" s="89"/>
      <c r="AD79" s="90">
        <f t="shared" si="41"/>
        <v>0</v>
      </c>
      <c r="AE79" s="88"/>
      <c r="AF79" s="89"/>
      <c r="AG79" s="89"/>
      <c r="AH79" s="89"/>
      <c r="AI79" s="90">
        <f t="shared" si="42"/>
        <v>0</v>
      </c>
      <c r="AJ79" s="88">
        <f>'[1]грудень 2016'!AJ80+'[1]січень-лист 2016'!AJ80</f>
        <v>16162.908582332499</v>
      </c>
      <c r="AK79" s="89">
        <f>'[1]грудень 2016'!AK80+'[1]січень-лист 2016'!AK80</f>
        <v>16843.760000000002</v>
      </c>
      <c r="AL79" s="89"/>
      <c r="AM79" s="89">
        <f>AJ79-AK79</f>
        <v>-680.85141766750348</v>
      </c>
      <c r="AN79" s="90">
        <f t="shared" si="43"/>
        <v>-680.85141766750348</v>
      </c>
      <c r="AO79" s="88">
        <f>'[1]грудень 2016'!AO80+'[1]січень-лист 2016'!AO80</f>
        <v>897.54056554550004</v>
      </c>
      <c r="AP79" s="89">
        <f>'[1]грудень 2016'!AP80+'[1]січень-лист 2016'!AP80</f>
        <v>944.83000000000015</v>
      </c>
      <c r="AQ79" s="89"/>
      <c r="AR79" s="89">
        <f>AO79-AP79</f>
        <v>-47.28943445450011</v>
      </c>
      <c r="AS79" s="90">
        <f t="shared" si="44"/>
        <v>-47.28943445450011</v>
      </c>
      <c r="AT79" s="88">
        <f>'[1]грудень 2016'!AT80+'[1]січень-лист 2016'!AT80</f>
        <v>32.821977740000001</v>
      </c>
      <c r="AU79" s="89"/>
      <c r="AV79" s="89">
        <f t="shared" si="60"/>
        <v>32.821977740000001</v>
      </c>
      <c r="AW79" s="89"/>
      <c r="AX79" s="91">
        <f t="shared" si="45"/>
        <v>32.821977740000001</v>
      </c>
      <c r="AY79" s="88">
        <f>'[1]грудень 2016'!AY80+'[1]січень-лист 2016'!AY80</f>
        <v>1289.9689711320002</v>
      </c>
      <c r="AZ79" s="89">
        <f>'[1]грудень 2016'!AZ80+'[1]січень-лист 2016'!AZ80</f>
        <v>728.3</v>
      </c>
      <c r="BA79" s="89">
        <f t="shared" si="61"/>
        <v>561.66897113200025</v>
      </c>
      <c r="BB79" s="89"/>
      <c r="BC79" s="90">
        <f t="shared" si="46"/>
        <v>561.66897113200025</v>
      </c>
      <c r="BD79" s="88">
        <f>'[1]грудень 2016'!BD80+'[1]січень-лист 2016'!BD80</f>
        <v>3442.4278849979996</v>
      </c>
      <c r="BE79" s="89">
        <f>'[1]грудень 2016'!BE80+'[1]січень-лист 2016'!BE80</f>
        <v>5363.8200000000006</v>
      </c>
      <c r="BF79" s="89"/>
      <c r="BG79" s="89">
        <f t="shared" si="69"/>
        <v>-1921.392115002001</v>
      </c>
      <c r="BH79" s="90">
        <f t="shared" si="47"/>
        <v>-1921.392115002001</v>
      </c>
      <c r="BI79" s="88">
        <f>'[1]грудень 2016'!BI80+'[1]січень-лист 2016'!BI80</f>
        <v>14048.171592868001</v>
      </c>
      <c r="BJ79" s="89">
        <f>'[1]грудень 2016'!BJ80+'[1]січень-лист 2016'!BJ80</f>
        <v>905.61999999999989</v>
      </c>
      <c r="BK79" s="89">
        <f t="shared" si="66"/>
        <v>13142.551592868</v>
      </c>
      <c r="BL79" s="89"/>
      <c r="BM79" s="90">
        <f t="shared" si="48"/>
        <v>13142.551592868</v>
      </c>
      <c r="BN79" s="88">
        <f>'[1]грудень 2016'!BN80+'[1]січень-лист 2016'!BN80</f>
        <v>3265.8687246599998</v>
      </c>
      <c r="BO79" s="89">
        <f>'[1]грудень 2016'!BO80+'[1]січень-лист 2016'!BO80</f>
        <v>2013.4962068957698</v>
      </c>
      <c r="BP79" s="89">
        <f t="shared" si="63"/>
        <v>1252.37251776423</v>
      </c>
      <c r="BQ79" s="89"/>
      <c r="BR79" s="91">
        <f t="shared" si="49"/>
        <v>1252.37251776423</v>
      </c>
      <c r="BS79" s="88"/>
      <c r="BT79" s="89"/>
      <c r="BU79" s="89"/>
      <c r="BV79" s="89"/>
      <c r="BW79" s="90">
        <f t="shared" si="50"/>
        <v>0</v>
      </c>
      <c r="BX79" s="88">
        <f>'[1]грудень 2016'!BX80+'[1]січень-лист 2016'!BX80</f>
        <v>2560.1878153440002</v>
      </c>
      <c r="BY79" s="89">
        <f>'[1]грудень 2016'!BY80+'[1]січень-лист 2016'!BY80</f>
        <v>3469.17</v>
      </c>
      <c r="BZ79" s="89"/>
      <c r="CA79" s="90">
        <f t="shared" si="68"/>
        <v>-908.98218465599984</v>
      </c>
      <c r="CB79" s="92">
        <f t="shared" si="51"/>
        <v>-908.98218465599984</v>
      </c>
      <c r="CC79" s="88"/>
      <c r="CD79" s="89"/>
      <c r="CE79" s="89"/>
      <c r="CF79" s="89"/>
      <c r="CG79" s="90">
        <f t="shared" si="52"/>
        <v>0</v>
      </c>
      <c r="CH79" s="93">
        <f t="shared" si="64"/>
        <v>66221.730615153501</v>
      </c>
      <c r="CI79" s="94">
        <f t="shared" si="64"/>
        <v>57760.083970226668</v>
      </c>
      <c r="CJ79" s="94">
        <f t="shared" si="67"/>
        <v>8461.6466449268337</v>
      </c>
      <c r="CK79" s="94"/>
      <c r="CL79" s="143">
        <f t="shared" si="53"/>
        <v>8461.6466449268337</v>
      </c>
      <c r="CM79" s="145">
        <f t="shared" si="65"/>
        <v>0.87222250813556124</v>
      </c>
      <c r="CN79" s="149">
        <v>7537.93</v>
      </c>
      <c r="CO79" s="146">
        <v>7253.48</v>
      </c>
      <c r="CP79" s="165">
        <f t="shared" ref="CP79:CP135" si="70">CN79-CO79</f>
        <v>284.45000000000073</v>
      </c>
    </row>
    <row r="80" spans="1:94" ht="15.75">
      <c r="A80" s="137" t="s">
        <v>128</v>
      </c>
      <c r="B80" s="84">
        <v>5</v>
      </c>
      <c r="C80" s="85">
        <v>4</v>
      </c>
      <c r="D80" s="86">
        <v>2915.5</v>
      </c>
      <c r="E80" s="87"/>
      <c r="F80" s="88">
        <f>'[1]грудень 2016'!F81+'[1]січень-лист 2016'!F81</f>
        <v>6327.0300646457999</v>
      </c>
      <c r="G80" s="89">
        <f>'[1]грудень 2016'!G81+'[1]січень-лист 2016'!G81</f>
        <v>6929.7248189891079</v>
      </c>
      <c r="H80" s="89"/>
      <c r="I80" s="89">
        <f t="shared" si="54"/>
        <v>-602.69475434330798</v>
      </c>
      <c r="J80" s="90">
        <f t="shared" si="55"/>
        <v>-602.69475434330798</v>
      </c>
      <c r="K80" s="88">
        <f>'[1]грудень 2016'!K81+'[1]січень-лист 2016'!K81</f>
        <v>12872.8993400329</v>
      </c>
      <c r="L80" s="89">
        <f>'[1]грудень 2016'!L81+'[1]січень-лист 2016'!L81</f>
        <v>13151.003999999999</v>
      </c>
      <c r="M80" s="89"/>
      <c r="N80" s="89">
        <f t="shared" si="34"/>
        <v>-278.104659967099</v>
      </c>
      <c r="O80" s="90">
        <f t="shared" si="38"/>
        <v>-278.104659967099</v>
      </c>
      <c r="P80" s="88">
        <f>'[1]грудень 2016'!P81+'[1]січень-лист 2016'!P81</f>
        <v>7053.2569447409005</v>
      </c>
      <c r="Q80" s="89">
        <f>'[1]грудень 2016'!Q81+'[1]січень-лист 2016'!Q81</f>
        <v>6968.9900000000007</v>
      </c>
      <c r="R80" s="89">
        <f t="shared" si="56"/>
        <v>84.266944740899817</v>
      </c>
      <c r="S80" s="89"/>
      <c r="T80" s="90">
        <f t="shared" si="39"/>
        <v>84.266944740899817</v>
      </c>
      <c r="U80" s="88">
        <f>'[1]грудень 2016'!U81+'[1]січень-лист 2016'!U81</f>
        <v>521.6504704427</v>
      </c>
      <c r="V80" s="89">
        <f>'[1]грудень 2016'!V81+'[1]січень-лист 2016'!V81</f>
        <v>396.262</v>
      </c>
      <c r="W80" s="89">
        <f t="shared" si="57"/>
        <v>125.3884704427</v>
      </c>
      <c r="X80" s="89"/>
      <c r="Y80" s="90">
        <f t="shared" si="40"/>
        <v>125.3884704427</v>
      </c>
      <c r="Z80" s="88"/>
      <c r="AA80" s="89"/>
      <c r="AB80" s="89"/>
      <c r="AC80" s="89"/>
      <c r="AD80" s="90">
        <f t="shared" si="41"/>
        <v>0</v>
      </c>
      <c r="AE80" s="88"/>
      <c r="AF80" s="89"/>
      <c r="AG80" s="89"/>
      <c r="AH80" s="89"/>
      <c r="AI80" s="90">
        <f t="shared" si="42"/>
        <v>0</v>
      </c>
      <c r="AJ80" s="88">
        <f>'[1]грудень 2016'!AJ81+'[1]січень-лист 2016'!AJ81</f>
        <v>17093.160669030502</v>
      </c>
      <c r="AK80" s="89">
        <f>'[1]грудень 2016'!AK81+'[1]січень-лист 2016'!AK81</f>
        <v>14472.279999999999</v>
      </c>
      <c r="AL80" s="89">
        <f t="shared" si="58"/>
        <v>2620.8806690305028</v>
      </c>
      <c r="AM80" s="89"/>
      <c r="AN80" s="90">
        <f t="shared" si="43"/>
        <v>2620.8806690305028</v>
      </c>
      <c r="AO80" s="88">
        <f>'[1]грудень 2016'!AO81+'[1]січень-лист 2016'!AO81</f>
        <v>821.71035029929999</v>
      </c>
      <c r="AP80" s="89">
        <f>'[1]грудень 2016'!AP81+'[1]січень-лист 2016'!AP81</f>
        <v>871.83</v>
      </c>
      <c r="AQ80" s="89"/>
      <c r="AR80" s="89">
        <f>AO80-AP80</f>
        <v>-50.119649700700052</v>
      </c>
      <c r="AS80" s="90">
        <f t="shared" si="44"/>
        <v>-50.119649700700052</v>
      </c>
      <c r="AT80" s="88">
        <f>'[1]грудень 2016'!AT81+'[1]січень-лист 2016'!AT81</f>
        <v>17.500498048000001</v>
      </c>
      <c r="AU80" s="89"/>
      <c r="AV80" s="89">
        <f t="shared" si="60"/>
        <v>17.500498048000001</v>
      </c>
      <c r="AW80" s="89"/>
      <c r="AX80" s="91">
        <f t="shared" si="45"/>
        <v>17.500498048000001</v>
      </c>
      <c r="AY80" s="88">
        <f>'[1]грудень 2016'!AY81+'[1]січень-лист 2016'!AY81</f>
        <v>1352.0416982902</v>
      </c>
      <c r="AZ80" s="89">
        <f>'[1]грудень 2016'!AZ81+'[1]січень-лист 2016'!AZ81</f>
        <v>786.72</v>
      </c>
      <c r="BA80" s="89">
        <f t="shared" si="61"/>
        <v>565.32169829019995</v>
      </c>
      <c r="BB80" s="89"/>
      <c r="BC80" s="90">
        <f t="shared" si="46"/>
        <v>565.32169829019995</v>
      </c>
      <c r="BD80" s="88">
        <f>'[1]грудень 2016'!BD81+'[1]січень-лист 2016'!BD81</f>
        <v>3682.0598698422004</v>
      </c>
      <c r="BE80" s="89">
        <f>'[1]грудень 2016'!BE81+'[1]січень-лист 2016'!BE81</f>
        <v>3667.8300000000008</v>
      </c>
      <c r="BF80" s="89">
        <f t="shared" si="62"/>
        <v>14.229869842199605</v>
      </c>
      <c r="BG80" s="89"/>
      <c r="BH80" s="90">
        <f t="shared" si="47"/>
        <v>14.229869842199605</v>
      </c>
      <c r="BI80" s="88">
        <f>'[1]грудень 2016'!BI81+'[1]січень-лист 2016'!BI81</f>
        <v>14755.259317153599</v>
      </c>
      <c r="BJ80" s="89">
        <f>'[1]грудень 2016'!BJ81+'[1]січень-лист 2016'!BJ81</f>
        <v>721.7</v>
      </c>
      <c r="BK80" s="89">
        <f t="shared" si="66"/>
        <v>14033.559317153598</v>
      </c>
      <c r="BL80" s="89"/>
      <c r="BM80" s="90">
        <f t="shared" si="48"/>
        <v>14033.559317153598</v>
      </c>
      <c r="BN80" s="88">
        <f>'[1]грудень 2016'!BN81+'[1]січень-лист 2016'!BN81</f>
        <v>3387.6098285479998</v>
      </c>
      <c r="BO80" s="89">
        <f>'[1]грудень 2016'!BO81+'[1]січень-лист 2016'!BO81</f>
        <v>2516.1689655162509</v>
      </c>
      <c r="BP80" s="89">
        <f t="shared" si="63"/>
        <v>871.4408630317489</v>
      </c>
      <c r="BQ80" s="89"/>
      <c r="BR80" s="91">
        <f t="shared" si="49"/>
        <v>871.4408630317489</v>
      </c>
      <c r="BS80" s="88">
        <f>'[1]грудень 2016'!BS81+'[1]січень-лист 2016'!BS81</f>
        <v>4.5715737161999996</v>
      </c>
      <c r="BT80" s="89"/>
      <c r="BU80" s="89">
        <f>BS80-BT80</f>
        <v>4.5715737161999996</v>
      </c>
      <c r="BV80" s="89"/>
      <c r="BW80" s="90">
        <f t="shared" si="50"/>
        <v>4.5715737161999996</v>
      </c>
      <c r="BX80" s="88">
        <f>'[1]грудень 2016'!BX81+'[1]січень-лист 2016'!BX81</f>
        <v>2755.0786137727996</v>
      </c>
      <c r="BY80" s="89">
        <f>'[1]грудень 2016'!BY81+'[1]січень-лист 2016'!BY81</f>
        <v>2043.98</v>
      </c>
      <c r="BZ80" s="89">
        <f>BX80-BY80</f>
        <v>711.09861377279958</v>
      </c>
      <c r="CA80" s="90"/>
      <c r="CB80" s="92">
        <f t="shared" si="51"/>
        <v>711.09861377279958</v>
      </c>
      <c r="CC80" s="88"/>
      <c r="CD80" s="89"/>
      <c r="CE80" s="89"/>
      <c r="CF80" s="89"/>
      <c r="CG80" s="90">
        <f t="shared" si="52"/>
        <v>0</v>
      </c>
      <c r="CH80" s="93">
        <f t="shared" si="64"/>
        <v>70643.829238563092</v>
      </c>
      <c r="CI80" s="94">
        <f t="shared" si="64"/>
        <v>52526.489784505357</v>
      </c>
      <c r="CJ80" s="94">
        <f t="shared" si="67"/>
        <v>18117.339454057736</v>
      </c>
      <c r="CK80" s="94"/>
      <c r="CL80" s="143">
        <f t="shared" si="53"/>
        <v>18117.339454057736</v>
      </c>
      <c r="CM80" s="145">
        <f t="shared" si="65"/>
        <v>0.74353967431641099</v>
      </c>
      <c r="CN80" s="149">
        <v>6010.53</v>
      </c>
      <c r="CO80" s="146">
        <v>6987.41</v>
      </c>
      <c r="CP80" s="164">
        <v>0</v>
      </c>
    </row>
    <row r="81" spans="1:94" ht="15.75">
      <c r="A81" s="137" t="s">
        <v>129</v>
      </c>
      <c r="B81" s="84">
        <v>5</v>
      </c>
      <c r="C81" s="85">
        <v>4</v>
      </c>
      <c r="D81" s="86">
        <v>2963.14</v>
      </c>
      <c r="E81" s="87"/>
      <c r="F81" s="88">
        <f>'[1]грудень 2016'!F82+'[1]січень-лист 2016'!F82</f>
        <v>6340.5915265917993</v>
      </c>
      <c r="G81" s="89">
        <f>'[1]грудень 2016'!G82+'[1]січень-лист 2016'!G82</f>
        <v>7141.0663362295163</v>
      </c>
      <c r="H81" s="89"/>
      <c r="I81" s="89">
        <f t="shared" si="54"/>
        <v>-800.47480963771704</v>
      </c>
      <c r="J81" s="90">
        <f t="shared" si="55"/>
        <v>-800.47480963771704</v>
      </c>
      <c r="K81" s="88">
        <f>'[1]грудень 2016'!K82+'[1]січень-лист 2016'!K82</f>
        <v>14243.618162455301</v>
      </c>
      <c r="L81" s="89">
        <f>'[1]грудень 2016'!L82+'[1]січень-лист 2016'!L82</f>
        <v>17292.218000000001</v>
      </c>
      <c r="M81" s="89"/>
      <c r="N81" s="89">
        <f t="shared" ref="N81:N136" si="71">K81-L81</f>
        <v>-3048.5998375446998</v>
      </c>
      <c r="O81" s="90">
        <f t="shared" si="38"/>
        <v>-3048.5998375446998</v>
      </c>
      <c r="P81" s="88">
        <f>'[1]грудень 2016'!P82+'[1]січень-лист 2016'!P82</f>
        <v>8273.4328751744015</v>
      </c>
      <c r="Q81" s="89">
        <f>'[1]грудень 2016'!Q82+'[1]січень-лист 2016'!Q82</f>
        <v>8177.7699999999995</v>
      </c>
      <c r="R81" s="89">
        <f t="shared" si="56"/>
        <v>95.662875174401961</v>
      </c>
      <c r="S81" s="89"/>
      <c r="T81" s="90">
        <f t="shared" si="39"/>
        <v>95.662875174401961</v>
      </c>
      <c r="U81" s="88">
        <f>'[1]грудень 2016'!U82+'[1]січень-лист 2016'!U82</f>
        <v>549.68945489070006</v>
      </c>
      <c r="V81" s="89">
        <f>'[1]грудень 2016'!V82+'[1]січень-лист 2016'!V82</f>
        <v>397.52199999999999</v>
      </c>
      <c r="W81" s="89">
        <f t="shared" si="57"/>
        <v>152.16745489070007</v>
      </c>
      <c r="X81" s="89"/>
      <c r="Y81" s="90">
        <f t="shared" si="40"/>
        <v>152.16745489070007</v>
      </c>
      <c r="Z81" s="88"/>
      <c r="AA81" s="89"/>
      <c r="AB81" s="89"/>
      <c r="AC81" s="89"/>
      <c r="AD81" s="90">
        <f t="shared" si="41"/>
        <v>0</v>
      </c>
      <c r="AE81" s="88"/>
      <c r="AF81" s="89"/>
      <c r="AG81" s="89"/>
      <c r="AH81" s="89"/>
      <c r="AI81" s="90">
        <f t="shared" si="42"/>
        <v>0</v>
      </c>
      <c r="AJ81" s="88">
        <f>'[1]грудень 2016'!AJ82+'[1]січень-лист 2016'!AJ82</f>
        <v>17190.785776138102</v>
      </c>
      <c r="AK81" s="89">
        <f>'[1]грудень 2016'!AK82+'[1]січень-лист 2016'!AK82</f>
        <v>28959.69</v>
      </c>
      <c r="AL81" s="89"/>
      <c r="AM81" s="89">
        <f>AJ81-AK81</f>
        <v>-11768.904223861897</v>
      </c>
      <c r="AN81" s="90">
        <f t="shared" si="43"/>
        <v>-11768.904223861897</v>
      </c>
      <c r="AO81" s="88">
        <f>'[1]грудень 2016'!AO82+'[1]січень-лист 2016'!AO82</f>
        <v>933.7161181516999</v>
      </c>
      <c r="AP81" s="89">
        <f>'[1]грудень 2016'!AP82+'[1]січень-лист 2016'!AP82</f>
        <v>1086.77</v>
      </c>
      <c r="AQ81" s="89"/>
      <c r="AR81" s="89">
        <f>AO81-AP81</f>
        <v>-153.05388184830008</v>
      </c>
      <c r="AS81" s="90">
        <f t="shared" si="44"/>
        <v>-153.05388184830008</v>
      </c>
      <c r="AT81" s="88">
        <f>'[1]грудень 2016'!AT82+'[1]січень-лист 2016'!AT82</f>
        <v>35.5655213844</v>
      </c>
      <c r="AU81" s="89">
        <f>'[1]грудень 2016'!AU82+'[1]січень-лист 2016'!AU82</f>
        <v>393.28000000000003</v>
      </c>
      <c r="AV81" s="89"/>
      <c r="AW81" s="89">
        <f>AT81-AU81</f>
        <v>-357.7144786156</v>
      </c>
      <c r="AX81" s="91">
        <f t="shared" si="45"/>
        <v>-357.7144786156</v>
      </c>
      <c r="AY81" s="88">
        <f>'[1]грудень 2016'!AY82+'[1]січень-лист 2016'!AY82</f>
        <v>1378.4458515601998</v>
      </c>
      <c r="AZ81" s="89">
        <f>'[1]грудень 2016'!AZ82+'[1]січень-лист 2016'!AZ82</f>
        <v>799.56</v>
      </c>
      <c r="BA81" s="89">
        <f t="shared" si="61"/>
        <v>578.88585156019985</v>
      </c>
      <c r="BB81" s="89"/>
      <c r="BC81" s="90">
        <f t="shared" si="46"/>
        <v>578.88585156019985</v>
      </c>
      <c r="BD81" s="88">
        <f>'[1]грудень 2016'!BD82+'[1]січень-лист 2016'!BD82</f>
        <v>3712.2829409280002</v>
      </c>
      <c r="BE81" s="89">
        <f>'[1]грудень 2016'!BE82+'[1]січень-лист 2016'!BE82</f>
        <v>6889.4600000000019</v>
      </c>
      <c r="BF81" s="89"/>
      <c r="BG81" s="89">
        <f t="shared" si="69"/>
        <v>-3177.1770590720016</v>
      </c>
      <c r="BH81" s="90">
        <f t="shared" si="47"/>
        <v>-3177.1770590720016</v>
      </c>
      <c r="BI81" s="88">
        <f>'[1]грудень 2016'!BI82+'[1]січень-лист 2016'!BI82</f>
        <v>13120.9323846024</v>
      </c>
      <c r="BJ81" s="89">
        <f>'[1]грудень 2016'!BJ82+'[1]січень-лист 2016'!BJ82</f>
        <v>448.78</v>
      </c>
      <c r="BK81" s="89">
        <f t="shared" si="66"/>
        <v>12672.152384602399</v>
      </c>
      <c r="BL81" s="89"/>
      <c r="BM81" s="90">
        <f t="shared" si="48"/>
        <v>12672.152384602399</v>
      </c>
      <c r="BN81" s="88">
        <f>'[1]грудень 2016'!BN82+'[1]січень-лист 2016'!BN82</f>
        <v>3395.8056416583995</v>
      </c>
      <c r="BO81" s="89">
        <f>'[1]грудень 2016'!BO82+'[1]січень-лист 2016'!BO82</f>
        <v>2783.135172412658</v>
      </c>
      <c r="BP81" s="89">
        <f t="shared" si="63"/>
        <v>612.67046924574151</v>
      </c>
      <c r="BQ81" s="89"/>
      <c r="BR81" s="91">
        <f t="shared" si="49"/>
        <v>612.67046924574151</v>
      </c>
      <c r="BS81" s="88"/>
      <c r="BT81" s="89"/>
      <c r="BU81" s="89"/>
      <c r="BV81" s="89"/>
      <c r="BW81" s="90">
        <f t="shared" si="50"/>
        <v>0</v>
      </c>
      <c r="BX81" s="88">
        <f>'[1]грудень 2016'!BX82+'[1]січень-лист 2016'!BX82</f>
        <v>2791.3136932828002</v>
      </c>
      <c r="BY81" s="89">
        <f>'[1]грудень 2016'!BY82+'[1]січень-лист 2016'!BY82</f>
        <v>2529.31</v>
      </c>
      <c r="BZ81" s="89">
        <f>BX81-BY81</f>
        <v>262.00369328280021</v>
      </c>
      <c r="CA81" s="90"/>
      <c r="CB81" s="92">
        <f t="shared" si="51"/>
        <v>262.00369328280021</v>
      </c>
      <c r="CC81" s="88"/>
      <c r="CD81" s="89"/>
      <c r="CE81" s="89"/>
      <c r="CF81" s="89"/>
      <c r="CG81" s="90">
        <f t="shared" si="52"/>
        <v>0</v>
      </c>
      <c r="CH81" s="93">
        <f t="shared" si="64"/>
        <v>71966.179946818214</v>
      </c>
      <c r="CI81" s="94">
        <f t="shared" si="64"/>
        <v>76898.56150864216</v>
      </c>
      <c r="CJ81" s="94"/>
      <c r="CK81" s="94">
        <f>CH81-CI81</f>
        <v>-4932.381561823946</v>
      </c>
      <c r="CL81" s="143">
        <f t="shared" si="53"/>
        <v>-4932.381561823946</v>
      </c>
      <c r="CM81" s="145">
        <f t="shared" si="65"/>
        <v>1.0685374931039675</v>
      </c>
      <c r="CN81" s="149">
        <v>11452.03</v>
      </c>
      <c r="CO81" s="146">
        <v>7439.29</v>
      </c>
      <c r="CP81" s="165">
        <f t="shared" si="70"/>
        <v>4012.7400000000007</v>
      </c>
    </row>
    <row r="82" spans="1:94" ht="15.75">
      <c r="A82" s="137" t="s">
        <v>130</v>
      </c>
      <c r="B82" s="84">
        <v>5</v>
      </c>
      <c r="C82" s="85">
        <v>4</v>
      </c>
      <c r="D82" s="86">
        <v>2719.96</v>
      </c>
      <c r="E82" s="87"/>
      <c r="F82" s="88">
        <f>'[1]грудень 2016'!F83+'[1]січень-лист 2016'!F83</f>
        <v>6063.0054993618005</v>
      </c>
      <c r="G82" s="89">
        <f>'[1]грудень 2016'!G83+'[1]січень-лист 2016'!G83</f>
        <v>6739.8301344008269</v>
      </c>
      <c r="H82" s="89"/>
      <c r="I82" s="89">
        <f t="shared" si="54"/>
        <v>-676.82463503902636</v>
      </c>
      <c r="J82" s="90">
        <f t="shared" si="55"/>
        <v>-676.82463503902636</v>
      </c>
      <c r="K82" s="88">
        <f>'[1]грудень 2016'!K83+'[1]січень-лист 2016'!K83</f>
        <v>9777.7861259228994</v>
      </c>
      <c r="L82" s="89">
        <f>'[1]грудень 2016'!L83+'[1]січень-лист 2016'!L83</f>
        <v>11762.300000000001</v>
      </c>
      <c r="M82" s="89"/>
      <c r="N82" s="89">
        <f t="shared" si="71"/>
        <v>-1984.5138740771017</v>
      </c>
      <c r="O82" s="90">
        <f t="shared" si="38"/>
        <v>-1984.5138740771017</v>
      </c>
      <c r="P82" s="88">
        <f>'[1]грудень 2016'!P83+'[1]січень-лист 2016'!P83</f>
        <v>6900.7665700678008</v>
      </c>
      <c r="Q82" s="89">
        <f>'[1]грудень 2016'!Q83+'[1]січень-лист 2016'!Q83</f>
        <v>6616.8600000000015</v>
      </c>
      <c r="R82" s="89">
        <f t="shared" si="56"/>
        <v>283.90657006779929</v>
      </c>
      <c r="S82" s="89"/>
      <c r="T82" s="90">
        <f t="shared" si="39"/>
        <v>283.90657006779929</v>
      </c>
      <c r="U82" s="88">
        <f>'[1]грудень 2016'!U83+'[1]січень-лист 2016'!U83</f>
        <v>522.23856692610002</v>
      </c>
      <c r="V82" s="89">
        <f>'[1]грудень 2016'!V83+'[1]січень-лист 2016'!V83</f>
        <v>407.62799999999999</v>
      </c>
      <c r="W82" s="89">
        <f t="shared" si="57"/>
        <v>114.61056692610003</v>
      </c>
      <c r="X82" s="89"/>
      <c r="Y82" s="90">
        <f t="shared" si="40"/>
        <v>114.61056692610003</v>
      </c>
      <c r="Z82" s="88"/>
      <c r="AA82" s="89"/>
      <c r="AB82" s="89"/>
      <c r="AC82" s="89"/>
      <c r="AD82" s="90">
        <f t="shared" si="41"/>
        <v>0</v>
      </c>
      <c r="AE82" s="88"/>
      <c r="AF82" s="89"/>
      <c r="AG82" s="89"/>
      <c r="AH82" s="89"/>
      <c r="AI82" s="90">
        <f t="shared" si="42"/>
        <v>0</v>
      </c>
      <c r="AJ82" s="88">
        <f>'[1]грудень 2016'!AJ83+'[1]січень-лист 2016'!AJ83</f>
        <v>16163.925484601401</v>
      </c>
      <c r="AK82" s="89">
        <f>'[1]грудень 2016'!AK83+'[1]січень-лист 2016'!AK83</f>
        <v>17497.580000000002</v>
      </c>
      <c r="AL82" s="89"/>
      <c r="AM82" s="89">
        <f>AJ82-AK82</f>
        <v>-1333.6545153986008</v>
      </c>
      <c r="AN82" s="90">
        <f t="shared" si="43"/>
        <v>-1333.6545153986008</v>
      </c>
      <c r="AO82" s="88">
        <f>'[1]грудень 2016'!AO83+'[1]січень-лист 2016'!AO83</f>
        <v>910.29135197589994</v>
      </c>
      <c r="AP82" s="89">
        <f>'[1]грудень 2016'!AP83+'[1]січень-лист 2016'!AP83</f>
        <v>945.91999999999985</v>
      </c>
      <c r="AQ82" s="89"/>
      <c r="AR82" s="89">
        <f>AO82-AP82</f>
        <v>-35.628648024099903</v>
      </c>
      <c r="AS82" s="90">
        <f t="shared" si="44"/>
        <v>-35.628648024099903</v>
      </c>
      <c r="AT82" s="88">
        <f>'[1]грудень 2016'!AT83+'[1]січень-лист 2016'!AT83</f>
        <v>32.639991187200003</v>
      </c>
      <c r="AU82" s="89">
        <f>'[1]грудень 2016'!AU83+'[1]січень-лист 2016'!AU83</f>
        <v>145.46</v>
      </c>
      <c r="AV82" s="89"/>
      <c r="AW82" s="89">
        <f>AT82-AU82</f>
        <v>-112.82000881280001</v>
      </c>
      <c r="AX82" s="91">
        <f t="shared" si="45"/>
        <v>-112.82000881280001</v>
      </c>
      <c r="AY82" s="88">
        <f>'[1]грудень 2016'!AY83+'[1]січень-лист 2016'!AY83</f>
        <v>1300.5188863728001</v>
      </c>
      <c r="AZ82" s="89">
        <f>'[1]грудень 2016'!AZ83+'[1]січень-лист 2016'!AZ83</f>
        <v>638.83000000000004</v>
      </c>
      <c r="BA82" s="89">
        <f t="shared" si="61"/>
        <v>661.68888637280008</v>
      </c>
      <c r="BB82" s="89"/>
      <c r="BC82" s="90">
        <f t="shared" si="46"/>
        <v>661.68888637280008</v>
      </c>
      <c r="BD82" s="88">
        <f>'[1]грудень 2016'!BD83+'[1]січень-лист 2016'!BD83</f>
        <v>3440.9276876659997</v>
      </c>
      <c r="BE82" s="89">
        <f>'[1]грудень 2016'!BE83+'[1]січень-лист 2016'!BE83</f>
        <v>3891.35</v>
      </c>
      <c r="BF82" s="89"/>
      <c r="BG82" s="89">
        <f t="shared" si="69"/>
        <v>-450.42231233400025</v>
      </c>
      <c r="BH82" s="90">
        <f t="shared" si="47"/>
        <v>-450.42231233400025</v>
      </c>
      <c r="BI82" s="88">
        <f>'[1]грудень 2016'!BI83+'[1]січень-лист 2016'!BI83</f>
        <v>14998.0998883712</v>
      </c>
      <c r="BJ82" s="89">
        <f>'[1]грудень 2016'!BJ83+'[1]січень-лист 2016'!BJ83</f>
        <v>4091.3500000000004</v>
      </c>
      <c r="BK82" s="89">
        <f t="shared" si="66"/>
        <v>10906.7498883712</v>
      </c>
      <c r="BL82" s="89"/>
      <c r="BM82" s="90">
        <f t="shared" si="48"/>
        <v>10906.7498883712</v>
      </c>
      <c r="BN82" s="88">
        <f>'[1]грудень 2016'!BN83+'[1]січень-лист 2016'!BN83</f>
        <v>3231.3600026112003</v>
      </c>
      <c r="BO82" s="89">
        <f>'[1]грудень 2016'!BO83+'[1]січень-лист 2016'!BO83</f>
        <v>1768.0662068958457</v>
      </c>
      <c r="BP82" s="89">
        <f t="shared" si="63"/>
        <v>1463.2937957153547</v>
      </c>
      <c r="BQ82" s="89"/>
      <c r="BR82" s="91">
        <f t="shared" si="49"/>
        <v>1463.2937957153547</v>
      </c>
      <c r="BS82" s="88"/>
      <c r="BT82" s="89"/>
      <c r="BU82" s="89"/>
      <c r="BV82" s="89"/>
      <c r="BW82" s="90">
        <f t="shared" si="50"/>
        <v>0</v>
      </c>
      <c r="BX82" s="88">
        <f>'[1]грудень 2016'!BX83+'[1]січень-лист 2016'!BX83</f>
        <v>2545.9198959872001</v>
      </c>
      <c r="BY82" s="89">
        <f>'[1]грудень 2016'!BY83+'[1]січень-лист 2016'!BY83</f>
        <v>3469.17</v>
      </c>
      <c r="BZ82" s="89"/>
      <c r="CA82" s="90">
        <f t="shared" si="68"/>
        <v>-923.25010401279997</v>
      </c>
      <c r="CB82" s="92">
        <f t="shared" si="51"/>
        <v>-923.25010401279997</v>
      </c>
      <c r="CC82" s="88"/>
      <c r="CD82" s="89"/>
      <c r="CE82" s="89"/>
      <c r="CF82" s="89"/>
      <c r="CG82" s="90">
        <f t="shared" si="52"/>
        <v>0</v>
      </c>
      <c r="CH82" s="93">
        <f t="shared" si="64"/>
        <v>65887.479951051515</v>
      </c>
      <c r="CI82" s="94">
        <f t="shared" si="64"/>
        <v>57974.344341296674</v>
      </c>
      <c r="CJ82" s="94">
        <f t="shared" si="67"/>
        <v>7913.1356097548414</v>
      </c>
      <c r="CK82" s="94"/>
      <c r="CL82" s="143">
        <f t="shared" si="53"/>
        <v>7913.1356097548414</v>
      </c>
      <c r="CM82" s="145">
        <f t="shared" si="65"/>
        <v>0.87989925224589571</v>
      </c>
      <c r="CN82" s="149">
        <v>3919.99</v>
      </c>
      <c r="CO82" s="146">
        <v>7088.94</v>
      </c>
      <c r="CP82" s="164">
        <v>0</v>
      </c>
    </row>
    <row r="83" spans="1:94" ht="15.75">
      <c r="A83" s="137" t="s">
        <v>131</v>
      </c>
      <c r="B83" s="84">
        <v>5</v>
      </c>
      <c r="C83" s="85">
        <v>4</v>
      </c>
      <c r="D83" s="86">
        <v>2725.02</v>
      </c>
      <c r="E83" s="87"/>
      <c r="F83" s="88">
        <f>'[1]грудень 2016'!F84+'[1]січень-лист 2016'!F84</f>
        <v>6216.6882999244008</v>
      </c>
      <c r="G83" s="89">
        <f>'[1]грудень 2016'!G84+'[1]січень-лист 2016'!G84</f>
        <v>7006.5957473117696</v>
      </c>
      <c r="H83" s="89"/>
      <c r="I83" s="89">
        <f t="shared" si="54"/>
        <v>-789.90744738736885</v>
      </c>
      <c r="J83" s="90">
        <f t="shared" si="55"/>
        <v>-789.90744738736885</v>
      </c>
      <c r="K83" s="88">
        <f>'[1]грудень 2016'!K84+'[1]січень-лист 2016'!K84</f>
        <v>9981.2102090561002</v>
      </c>
      <c r="L83" s="89">
        <f>'[1]грудень 2016'!L84+'[1]січень-лист 2016'!L84</f>
        <v>11524.817999999999</v>
      </c>
      <c r="M83" s="89"/>
      <c r="N83" s="89">
        <f t="shared" si="71"/>
        <v>-1543.6077909438991</v>
      </c>
      <c r="O83" s="90">
        <f t="shared" si="38"/>
        <v>-1543.6077909438991</v>
      </c>
      <c r="P83" s="88">
        <f>'[1]грудень 2016'!P84+'[1]січень-лист 2016'!P84</f>
        <v>7785.9172784800003</v>
      </c>
      <c r="Q83" s="89">
        <f>'[1]грудень 2016'!Q84+'[1]січень-лист 2016'!Q84</f>
        <v>7457.9500000000007</v>
      </c>
      <c r="R83" s="89">
        <f t="shared" si="56"/>
        <v>327.96727847999955</v>
      </c>
      <c r="S83" s="89"/>
      <c r="T83" s="90">
        <f t="shared" si="39"/>
        <v>327.96727847999955</v>
      </c>
      <c r="U83" s="88">
        <f>'[1]грудень 2016'!U84+'[1]січень-лист 2016'!U84</f>
        <v>523.2021959182</v>
      </c>
      <c r="V83" s="89">
        <f>'[1]грудень 2016'!V84+'[1]січень-лист 2016'!V84</f>
        <v>429.74400000000003</v>
      </c>
      <c r="W83" s="89">
        <f t="shared" si="57"/>
        <v>93.458195918199976</v>
      </c>
      <c r="X83" s="89"/>
      <c r="Y83" s="90">
        <f t="shared" si="40"/>
        <v>93.458195918199976</v>
      </c>
      <c r="Z83" s="88"/>
      <c r="AA83" s="89"/>
      <c r="AB83" s="89"/>
      <c r="AC83" s="89"/>
      <c r="AD83" s="90">
        <f t="shared" si="41"/>
        <v>0</v>
      </c>
      <c r="AE83" s="88"/>
      <c r="AF83" s="89"/>
      <c r="AG83" s="89"/>
      <c r="AH83" s="89"/>
      <c r="AI83" s="90">
        <f t="shared" si="42"/>
        <v>0</v>
      </c>
      <c r="AJ83" s="88">
        <f>'[1]грудень 2016'!AJ84+'[1]січень-лист 2016'!AJ84</f>
        <v>16053.677263803</v>
      </c>
      <c r="AK83" s="89">
        <f>'[1]грудень 2016'!AK84+'[1]січень-лист 2016'!AK84</f>
        <v>13177.760000000002</v>
      </c>
      <c r="AL83" s="89">
        <f t="shared" si="58"/>
        <v>2875.9172638029977</v>
      </c>
      <c r="AM83" s="89"/>
      <c r="AN83" s="90">
        <f t="shared" si="43"/>
        <v>2875.9172638029977</v>
      </c>
      <c r="AO83" s="88">
        <f>'[1]грудень 2016'!AO84+'[1]січень-лист 2016'!AO84</f>
        <v>911.97078126680003</v>
      </c>
      <c r="AP83" s="89">
        <f>'[1]грудень 2016'!AP84+'[1]січень-лист 2016'!AP84</f>
        <v>950.16000000000008</v>
      </c>
      <c r="AQ83" s="89"/>
      <c r="AR83" s="89">
        <f>AO83-AP83</f>
        <v>-38.18921873320005</v>
      </c>
      <c r="AS83" s="90">
        <f t="shared" si="44"/>
        <v>-38.18921873320005</v>
      </c>
      <c r="AT83" s="88">
        <f>'[1]грудень 2016'!AT84+'[1]січень-лист 2016'!AT84</f>
        <v>32.700275308000002</v>
      </c>
      <c r="AU83" s="89"/>
      <c r="AV83" s="89">
        <f t="shared" si="60"/>
        <v>32.700275308000002</v>
      </c>
      <c r="AW83" s="89"/>
      <c r="AX83" s="91">
        <f t="shared" si="45"/>
        <v>32.700275308000002</v>
      </c>
      <c r="AY83" s="88">
        <f>'[1]грудень 2016'!AY84+'[1]січень-лист 2016'!AY84</f>
        <v>1285.1248044525</v>
      </c>
      <c r="AZ83" s="89">
        <f>'[1]грудень 2016'!AZ84+'[1]січень-лист 2016'!AZ84</f>
        <v>640.04</v>
      </c>
      <c r="BA83" s="89">
        <f t="shared" si="61"/>
        <v>645.08480445250007</v>
      </c>
      <c r="BB83" s="89"/>
      <c r="BC83" s="90">
        <f t="shared" si="46"/>
        <v>645.08480445250007</v>
      </c>
      <c r="BD83" s="88">
        <f>'[1]грудень 2016'!BD84+'[1]січень-лист 2016'!BD84</f>
        <v>3448.8019375996996</v>
      </c>
      <c r="BE83" s="89">
        <f>'[1]грудень 2016'!BE84+'[1]січень-лист 2016'!BE84</f>
        <v>2953.1700000000005</v>
      </c>
      <c r="BF83" s="89">
        <f t="shared" si="62"/>
        <v>495.63193759969909</v>
      </c>
      <c r="BG83" s="89"/>
      <c r="BH83" s="90">
        <f t="shared" si="47"/>
        <v>495.63193759969909</v>
      </c>
      <c r="BI83" s="88">
        <f>'[1]грудень 2016'!BI84+'[1]січень-лист 2016'!BI84</f>
        <v>13848.582281339999</v>
      </c>
      <c r="BJ83" s="89">
        <f>'[1]грудень 2016'!BJ84+'[1]січень-лист 2016'!BJ84</f>
        <v>176.23000000000002</v>
      </c>
      <c r="BK83" s="89">
        <f t="shared" si="66"/>
        <v>13672.35228134</v>
      </c>
      <c r="BL83" s="89"/>
      <c r="BM83" s="90">
        <f t="shared" si="48"/>
        <v>13672.35228134</v>
      </c>
      <c r="BN83" s="88">
        <f>'[1]грудень 2016'!BN84+'[1]січень-лист 2016'!BN84</f>
        <v>3319.0796213744002</v>
      </c>
      <c r="BO83" s="89">
        <f>'[1]грудень 2016'!BO84+'[1]січень-лист 2016'!BO84</f>
        <v>2046.3172413785687</v>
      </c>
      <c r="BP83" s="89">
        <f t="shared" si="63"/>
        <v>1272.7623799958315</v>
      </c>
      <c r="BQ83" s="89"/>
      <c r="BR83" s="91">
        <f t="shared" si="49"/>
        <v>1272.7623799958315</v>
      </c>
      <c r="BS83" s="88"/>
      <c r="BT83" s="89"/>
      <c r="BU83" s="89"/>
      <c r="BV83" s="89"/>
      <c r="BW83" s="90">
        <f t="shared" si="50"/>
        <v>0</v>
      </c>
      <c r="BX83" s="88">
        <f>'[1]грудень 2016'!BX84+'[1]січень-лист 2016'!BX84</f>
        <v>2566.9753333856002</v>
      </c>
      <c r="BY83" s="89">
        <f>'[1]грудень 2016'!BY84+'[1]січень-лист 2016'!BY84</f>
        <v>2161.33</v>
      </c>
      <c r="BZ83" s="89">
        <f>BX83-BY83</f>
        <v>405.64533338560022</v>
      </c>
      <c r="CA83" s="90"/>
      <c r="CB83" s="92">
        <f t="shared" si="51"/>
        <v>405.64533338560022</v>
      </c>
      <c r="CC83" s="88"/>
      <c r="CD83" s="89"/>
      <c r="CE83" s="89"/>
      <c r="CF83" s="89"/>
      <c r="CG83" s="90">
        <f t="shared" si="52"/>
        <v>0</v>
      </c>
      <c r="CH83" s="93">
        <f t="shared" si="64"/>
        <v>65973.930281908702</v>
      </c>
      <c r="CI83" s="94">
        <f t="shared" si="64"/>
        <v>48524.114988690344</v>
      </c>
      <c r="CJ83" s="94">
        <f t="shared" si="67"/>
        <v>17449.815293218358</v>
      </c>
      <c r="CK83" s="94"/>
      <c r="CL83" s="143">
        <f t="shared" si="53"/>
        <v>17449.815293218358</v>
      </c>
      <c r="CM83" s="145">
        <f t="shared" si="65"/>
        <v>0.73550438455531231</v>
      </c>
      <c r="CN83" s="149">
        <v>1607.44</v>
      </c>
      <c r="CO83" s="146">
        <v>6799.51</v>
      </c>
      <c r="CP83" s="164">
        <v>0</v>
      </c>
    </row>
    <row r="84" spans="1:94" ht="15.75">
      <c r="A84" s="137" t="s">
        <v>132</v>
      </c>
      <c r="B84" s="84">
        <v>9</v>
      </c>
      <c r="C84" s="85">
        <v>2</v>
      </c>
      <c r="D84" s="86">
        <v>4226.59</v>
      </c>
      <c r="E84" s="87"/>
      <c r="F84" s="88">
        <f>'[1]грудень 2016'!F85+'[1]січень-лист 2016'!F85</f>
        <v>11685.959363517499</v>
      </c>
      <c r="G84" s="89">
        <f>'[1]грудень 2016'!G85+'[1]січень-лист 2016'!G85</f>
        <v>12716.535393230901</v>
      </c>
      <c r="H84" s="89"/>
      <c r="I84" s="89">
        <f t="shared" si="54"/>
        <v>-1030.576029713402</v>
      </c>
      <c r="J84" s="90">
        <f t="shared" si="55"/>
        <v>-1030.576029713402</v>
      </c>
      <c r="K84" s="88">
        <f>'[1]грудень 2016'!K85+'[1]січень-лист 2016'!K85</f>
        <v>21717.811285794302</v>
      </c>
      <c r="L84" s="89">
        <f>'[1]грудень 2016'!L85+'[1]січень-лист 2016'!L85</f>
        <v>19983.04</v>
      </c>
      <c r="M84" s="89">
        <f>K84-L84</f>
        <v>1734.7712857943006</v>
      </c>
      <c r="N84" s="89"/>
      <c r="O84" s="90">
        <f t="shared" si="38"/>
        <v>1734.7712857943006</v>
      </c>
      <c r="P84" s="88">
        <f>'[1]грудень 2016'!P85+'[1]січень-лист 2016'!P85</f>
        <v>9867.2965786231016</v>
      </c>
      <c r="Q84" s="89">
        <f>'[1]грудень 2016'!Q85+'[1]січень-лист 2016'!Q85</f>
        <v>8679.31</v>
      </c>
      <c r="R84" s="89">
        <f t="shared" si="56"/>
        <v>1187.9865786231021</v>
      </c>
      <c r="S84" s="89"/>
      <c r="T84" s="90">
        <f t="shared" si="39"/>
        <v>1187.9865786231021</v>
      </c>
      <c r="U84" s="88">
        <f>'[1]грудень 2016'!U85+'[1]січень-лист 2016'!U85</f>
        <v>673.46339040629994</v>
      </c>
      <c r="V84" s="89">
        <f>'[1]грудень 2016'!V85+'[1]січень-лист 2016'!V85</f>
        <v>406.80400000000003</v>
      </c>
      <c r="W84" s="89">
        <f t="shared" si="57"/>
        <v>266.65939040629991</v>
      </c>
      <c r="X84" s="89"/>
      <c r="Y84" s="90">
        <f t="shared" si="40"/>
        <v>266.65939040629991</v>
      </c>
      <c r="Z84" s="88">
        <f>'[1]грудень 2016'!Z85+'[1]січень-лист 2016'!Z85</f>
        <v>14631.509518036801</v>
      </c>
      <c r="AA84" s="89">
        <f>'[1]грудень 2016'!AA85+'[1]січень-лист 2016'!AA85</f>
        <v>15583.91</v>
      </c>
      <c r="AB84" s="89"/>
      <c r="AC84" s="89">
        <f>Z84-AA84</f>
        <v>-952.40048196319913</v>
      </c>
      <c r="AD84" s="90">
        <f t="shared" si="41"/>
        <v>-952.40048196319913</v>
      </c>
      <c r="AE84" s="88"/>
      <c r="AF84" s="89"/>
      <c r="AG84" s="89"/>
      <c r="AH84" s="89"/>
      <c r="AI84" s="90">
        <f t="shared" si="42"/>
        <v>0</v>
      </c>
      <c r="AJ84" s="88">
        <f>'[1]грудень 2016'!AJ85+'[1]січень-лист 2016'!AJ85</f>
        <v>23539.322273051301</v>
      </c>
      <c r="AK84" s="89">
        <f>'[1]грудень 2016'!AK85+'[1]січень-лист 2016'!AK85</f>
        <v>22509.609999999997</v>
      </c>
      <c r="AL84" s="89">
        <f t="shared" si="58"/>
        <v>1029.7122730513038</v>
      </c>
      <c r="AM84" s="89"/>
      <c r="AN84" s="90">
        <f t="shared" si="43"/>
        <v>1029.7122730513038</v>
      </c>
      <c r="AO84" s="88">
        <f>'[1]грудень 2016'!AO85+'[1]січень-лист 2016'!AO85</f>
        <v>1080.9031514127998</v>
      </c>
      <c r="AP84" s="89">
        <f>'[1]грудень 2016'!AP85+'[1]січень-лист 2016'!AP85</f>
        <v>953.40000000000009</v>
      </c>
      <c r="AQ84" s="89">
        <f t="shared" si="59"/>
        <v>127.50315141279975</v>
      </c>
      <c r="AR84" s="89"/>
      <c r="AS84" s="90">
        <f t="shared" si="44"/>
        <v>127.50315141279975</v>
      </c>
      <c r="AT84" s="88">
        <f>'[1]грудень 2016'!AT85+'[1]січень-лист 2016'!AT85</f>
        <v>25.366511464799995</v>
      </c>
      <c r="AU84" s="89"/>
      <c r="AV84" s="89">
        <f t="shared" si="60"/>
        <v>25.366511464799995</v>
      </c>
      <c r="AW84" s="89"/>
      <c r="AX84" s="91">
        <f t="shared" si="45"/>
        <v>25.366511464799995</v>
      </c>
      <c r="AY84" s="88">
        <f>'[1]грудень 2016'!AY85+'[1]січень-лист 2016'!AY85</f>
        <v>1882.8591066476999</v>
      </c>
      <c r="AZ84" s="89">
        <f>'[1]грудень 2016'!AZ85+'[1]січень-лист 2016'!AZ85</f>
        <v>1079.22</v>
      </c>
      <c r="BA84" s="89">
        <f t="shared" si="61"/>
        <v>803.63910664769992</v>
      </c>
      <c r="BB84" s="89"/>
      <c r="BC84" s="90">
        <f t="shared" si="46"/>
        <v>803.63910664769992</v>
      </c>
      <c r="BD84" s="88">
        <f>'[1]грудень 2016'!BD85+'[1]січень-лист 2016'!BD85</f>
        <v>3926.3397547385998</v>
      </c>
      <c r="BE84" s="89">
        <f>'[1]грудень 2016'!BE85+'[1]січень-лист 2016'!BE85</f>
        <v>6337.24</v>
      </c>
      <c r="BF84" s="89"/>
      <c r="BG84" s="89">
        <f t="shared" si="69"/>
        <v>-2410.9002452614</v>
      </c>
      <c r="BH84" s="90">
        <f t="shared" si="47"/>
        <v>-2410.9002452614</v>
      </c>
      <c r="BI84" s="88">
        <f>'[1]грудень 2016'!BI85+'[1]січень-лист 2016'!BI85</f>
        <v>14556.576584984798</v>
      </c>
      <c r="BJ84" s="89">
        <f>'[1]грудень 2016'!BJ85+'[1]січень-лист 2016'!BJ85</f>
        <v>6952.35</v>
      </c>
      <c r="BK84" s="89">
        <f t="shared" si="66"/>
        <v>7604.2265849847972</v>
      </c>
      <c r="BL84" s="89"/>
      <c r="BM84" s="90">
        <f t="shared" si="48"/>
        <v>7604.2265849847972</v>
      </c>
      <c r="BN84" s="88">
        <f>'[1]грудень 2016'!BN85+'[1]січень-лист 2016'!BN85</f>
        <v>1724.4743129691999</v>
      </c>
      <c r="BO84" s="89">
        <f>'[1]грудень 2016'!BO85+'[1]січень-лист 2016'!BO85</f>
        <v>3412.2148275846348</v>
      </c>
      <c r="BP84" s="89"/>
      <c r="BQ84" s="89">
        <f>BN84-BO84</f>
        <v>-1687.7405146154349</v>
      </c>
      <c r="BR84" s="91">
        <f t="shared" si="49"/>
        <v>-1687.7405146154349</v>
      </c>
      <c r="BS84" s="88"/>
      <c r="BT84" s="89"/>
      <c r="BU84" s="89"/>
      <c r="BV84" s="89"/>
      <c r="BW84" s="90">
        <f t="shared" si="50"/>
        <v>0</v>
      </c>
      <c r="BX84" s="88">
        <f>'[1]грудень 2016'!BX85+'[1]січень-лист 2016'!BX85</f>
        <v>3195.3447021464003</v>
      </c>
      <c r="BY84" s="89">
        <f>'[1]грудень 2016'!BY85+'[1]січень-лист 2016'!BY85</f>
        <v>3790.7799999999997</v>
      </c>
      <c r="BZ84" s="89"/>
      <c r="CA84" s="90">
        <f t="shared" si="68"/>
        <v>-595.43529785359942</v>
      </c>
      <c r="CB84" s="92">
        <f t="shared" si="51"/>
        <v>-595.43529785359942</v>
      </c>
      <c r="CC84" s="88">
        <f>'[1]грудень 2016'!CC85+'[1]січень-лист 2016'!CC85</f>
        <v>4104.3740466416002</v>
      </c>
      <c r="CD84" s="89">
        <f>'[1]грудень 2016'!CD85+'[1]січень-лист 2016'!CD85</f>
        <v>2645.85</v>
      </c>
      <c r="CE84" s="89">
        <f>CC84-CD84</f>
        <v>1458.5240466416003</v>
      </c>
      <c r="CF84" s="89"/>
      <c r="CG84" s="90">
        <f t="shared" si="52"/>
        <v>1458.5240466416003</v>
      </c>
      <c r="CH84" s="93">
        <f t="shared" si="64"/>
        <v>112611.6005804352</v>
      </c>
      <c r="CI84" s="94">
        <f t="shared" si="64"/>
        <v>105050.26422081554</v>
      </c>
      <c r="CJ84" s="94">
        <f t="shared" si="67"/>
        <v>7561.3363596196577</v>
      </c>
      <c r="CK84" s="94"/>
      <c r="CL84" s="143">
        <f t="shared" si="53"/>
        <v>7561.3363596196577</v>
      </c>
      <c r="CM84" s="145">
        <f t="shared" si="65"/>
        <v>0.93285472970239136</v>
      </c>
      <c r="CN84" s="149">
        <v>7403.85</v>
      </c>
      <c r="CO84" s="146">
        <v>11640.62</v>
      </c>
      <c r="CP84" s="164">
        <v>0</v>
      </c>
    </row>
    <row r="85" spans="1:94" ht="15.75">
      <c r="A85" s="137" t="s">
        <v>133</v>
      </c>
      <c r="B85" s="84">
        <v>9</v>
      </c>
      <c r="C85" s="85">
        <v>2</v>
      </c>
      <c r="D85" s="86">
        <v>4236.03</v>
      </c>
      <c r="E85" s="87"/>
      <c r="F85" s="88">
        <f>'[1]грудень 2016'!F86+'[1]січень-лист 2016'!F86</f>
        <v>11877.849751592501</v>
      </c>
      <c r="G85" s="89">
        <f>'[1]грудень 2016'!G86+'[1]січень-лист 2016'!G86</f>
        <v>12533.949985700869</v>
      </c>
      <c r="H85" s="89"/>
      <c r="I85" s="89">
        <f t="shared" si="54"/>
        <v>-656.10023410836766</v>
      </c>
      <c r="J85" s="90">
        <f t="shared" si="55"/>
        <v>-656.10023410836766</v>
      </c>
      <c r="K85" s="88">
        <f>'[1]грудень 2016'!K86+'[1]січень-лист 2016'!K86</f>
        <v>19773.287643451404</v>
      </c>
      <c r="L85" s="89">
        <f>'[1]грудень 2016'!L86+'[1]січень-лист 2016'!L86</f>
        <v>20682.151999999998</v>
      </c>
      <c r="M85" s="89"/>
      <c r="N85" s="89">
        <f t="shared" si="71"/>
        <v>-908.86435654859451</v>
      </c>
      <c r="O85" s="90">
        <f t="shared" si="38"/>
        <v>-908.86435654859451</v>
      </c>
      <c r="P85" s="88">
        <f>'[1]грудень 2016'!P86+'[1]січень-лист 2016'!P86</f>
        <v>9474.0444126337006</v>
      </c>
      <c r="Q85" s="89">
        <f>'[1]грудень 2016'!Q86+'[1]січень-лист 2016'!Q86</f>
        <v>8644.36</v>
      </c>
      <c r="R85" s="89">
        <f t="shared" si="56"/>
        <v>829.68441263370005</v>
      </c>
      <c r="S85" s="89"/>
      <c r="T85" s="90">
        <f t="shared" si="39"/>
        <v>829.68441263370005</v>
      </c>
      <c r="U85" s="88">
        <f>'[1]грудень 2016'!U86+'[1]січень-лист 2016'!U86</f>
        <v>785.65682934969982</v>
      </c>
      <c r="V85" s="89">
        <f>'[1]грудень 2016'!V86+'[1]січень-лист 2016'!V86</f>
        <v>570.95400000000006</v>
      </c>
      <c r="W85" s="89">
        <f t="shared" si="57"/>
        <v>214.70282934969975</v>
      </c>
      <c r="X85" s="89"/>
      <c r="Y85" s="90">
        <f t="shared" si="40"/>
        <v>214.70282934969975</v>
      </c>
      <c r="Z85" s="88">
        <f>'[1]грудень 2016'!Z86+'[1]січень-лист 2016'!Z86</f>
        <v>12516.7868020807</v>
      </c>
      <c r="AA85" s="89">
        <f>'[1]грудень 2016'!AA86+'[1]січень-лист 2016'!AA86</f>
        <v>14485.800000000003</v>
      </c>
      <c r="AB85" s="89"/>
      <c r="AC85" s="89">
        <f>Z85-AA85</f>
        <v>-1969.0131979193029</v>
      </c>
      <c r="AD85" s="90">
        <f t="shared" si="41"/>
        <v>-1969.0131979193029</v>
      </c>
      <c r="AE85" s="88"/>
      <c r="AF85" s="89">
        <f>'[1]грудень 2016'!AF86+'[1]січень-лист 2016'!AF86</f>
        <v>334.51</v>
      </c>
      <c r="AG85" s="89"/>
      <c r="AH85" s="89">
        <f>AE85-AF85</f>
        <v>-334.51</v>
      </c>
      <c r="AI85" s="90">
        <f t="shared" si="42"/>
        <v>-334.51</v>
      </c>
      <c r="AJ85" s="88">
        <f>'[1]грудень 2016'!AJ86+'[1]січень-лист 2016'!AJ86</f>
        <v>23664.825559466801</v>
      </c>
      <c r="AK85" s="89">
        <f>'[1]грудень 2016'!AK86+'[1]січень-лист 2016'!AK86</f>
        <v>21175.920000000002</v>
      </c>
      <c r="AL85" s="89">
        <f t="shared" si="58"/>
        <v>2488.9055594667989</v>
      </c>
      <c r="AM85" s="89"/>
      <c r="AN85" s="90">
        <f t="shared" si="43"/>
        <v>2488.9055594667989</v>
      </c>
      <c r="AO85" s="88">
        <f>'[1]грудень 2016'!AO86+'[1]січень-лист 2016'!AO86</f>
        <v>1055.6287870209001</v>
      </c>
      <c r="AP85" s="89">
        <f>'[1]грудень 2016'!AP86+'[1]січень-лист 2016'!AP86</f>
        <v>953.56</v>
      </c>
      <c r="AQ85" s="89">
        <f t="shared" si="59"/>
        <v>102.06878702090012</v>
      </c>
      <c r="AR85" s="89"/>
      <c r="AS85" s="90">
        <f t="shared" si="44"/>
        <v>102.06878702090012</v>
      </c>
      <c r="AT85" s="88">
        <f>'[1]грудень 2016'!AT86+'[1]січень-лист 2016'!AT86</f>
        <v>25.424169937600006</v>
      </c>
      <c r="AU85" s="89"/>
      <c r="AV85" s="89">
        <f t="shared" si="60"/>
        <v>25.424169937600006</v>
      </c>
      <c r="AW85" s="89"/>
      <c r="AX85" s="91">
        <f t="shared" si="45"/>
        <v>25.424169937600006</v>
      </c>
      <c r="AY85" s="88">
        <f>'[1]грудень 2016'!AY86+'[1]січень-лист 2016'!AY86</f>
        <v>1831.6852255821002</v>
      </c>
      <c r="AZ85" s="89">
        <f>'[1]грудень 2016'!AZ86+'[1]січень-лист 2016'!AZ86</f>
        <v>1127.8900000000001</v>
      </c>
      <c r="BA85" s="89">
        <f t="shared" si="61"/>
        <v>703.7952255821001</v>
      </c>
      <c r="BB85" s="89"/>
      <c r="BC85" s="90">
        <f t="shared" si="46"/>
        <v>703.7952255821001</v>
      </c>
      <c r="BD85" s="88">
        <f>'[1]грудень 2016'!BD86+'[1]січень-лист 2016'!BD86</f>
        <v>3935.0186546486002</v>
      </c>
      <c r="BE85" s="89">
        <f>'[1]грудень 2016'!BE86+'[1]січень-лист 2016'!BE86</f>
        <v>6866.3600000000006</v>
      </c>
      <c r="BF85" s="89"/>
      <c r="BG85" s="89">
        <f t="shared" si="69"/>
        <v>-2931.3413453514004</v>
      </c>
      <c r="BH85" s="90">
        <f t="shared" si="47"/>
        <v>-2931.3413453514004</v>
      </c>
      <c r="BI85" s="88">
        <f>'[1]грудень 2016'!BI86+'[1]січень-лист 2016'!BI86</f>
        <v>14792.281585701603</v>
      </c>
      <c r="BJ85" s="89">
        <f>'[1]грудень 2016'!BJ86+'[1]січень-лист 2016'!BJ86</f>
        <v>10991.629999999997</v>
      </c>
      <c r="BK85" s="89">
        <f t="shared" si="66"/>
        <v>3800.6515857016057</v>
      </c>
      <c r="BL85" s="89"/>
      <c r="BM85" s="90">
        <f t="shared" si="48"/>
        <v>3800.6515857016057</v>
      </c>
      <c r="BN85" s="88">
        <f>'[1]грудень 2016'!BN86+'[1]січень-лист 2016'!BN86</f>
        <v>1728.3050663407998</v>
      </c>
      <c r="BO85" s="89">
        <f>'[1]грудень 2016'!BO86+'[1]січень-лист 2016'!BO86</f>
        <v>3066.9462068951648</v>
      </c>
      <c r="BP85" s="89"/>
      <c r="BQ85" s="89">
        <f>BN85-BO85</f>
        <v>-1338.6411405543649</v>
      </c>
      <c r="BR85" s="91">
        <f t="shared" si="49"/>
        <v>-1338.6411405543649</v>
      </c>
      <c r="BS85" s="88"/>
      <c r="BT85" s="89"/>
      <c r="BU85" s="89"/>
      <c r="BV85" s="89"/>
      <c r="BW85" s="90">
        <f t="shared" si="50"/>
        <v>0</v>
      </c>
      <c r="BX85" s="88">
        <f>'[1]грудень 2016'!BX86+'[1]січень-лист 2016'!BX86</f>
        <v>3202.4487674856</v>
      </c>
      <c r="BY85" s="89">
        <f>'[1]грудень 2016'!BY86+'[1]січень-лист 2016'!BY86</f>
        <v>1060.42</v>
      </c>
      <c r="BZ85" s="89">
        <f>BX85-BY85</f>
        <v>2142.0287674855999</v>
      </c>
      <c r="CA85" s="90"/>
      <c r="CB85" s="92">
        <f t="shared" si="51"/>
        <v>2142.0287674855999</v>
      </c>
      <c r="CC85" s="88">
        <f>'[1]грудень 2016'!CC86+'[1]січень-лист 2016'!CC86</f>
        <v>4081.9268261416</v>
      </c>
      <c r="CD85" s="89">
        <f>'[1]грудень 2016'!CD86+'[1]січень-лист 2016'!CD86</f>
        <v>3788.03</v>
      </c>
      <c r="CE85" s="89">
        <f>CC85-CD85</f>
        <v>293.89682614159983</v>
      </c>
      <c r="CF85" s="89"/>
      <c r="CG85" s="90">
        <f t="shared" si="52"/>
        <v>293.89682614159983</v>
      </c>
      <c r="CH85" s="93">
        <f t="shared" si="64"/>
        <v>108745.17008143362</v>
      </c>
      <c r="CI85" s="94">
        <f t="shared" si="64"/>
        <v>106282.48219259603</v>
      </c>
      <c r="CJ85" s="94">
        <f t="shared" si="67"/>
        <v>2462.6878888375941</v>
      </c>
      <c r="CK85" s="94"/>
      <c r="CL85" s="143">
        <f t="shared" si="53"/>
        <v>2462.6878888375941</v>
      </c>
      <c r="CM85" s="145">
        <f t="shared" si="65"/>
        <v>0.97735358832954677</v>
      </c>
      <c r="CN85" s="149">
        <v>9517.5</v>
      </c>
      <c r="CO85" s="146">
        <v>10682.53</v>
      </c>
      <c r="CP85" s="164">
        <v>0</v>
      </c>
    </row>
    <row r="86" spans="1:94" ht="15.75">
      <c r="A86" s="137" t="s">
        <v>134</v>
      </c>
      <c r="B86" s="84">
        <v>9</v>
      </c>
      <c r="C86" s="85">
        <v>2</v>
      </c>
      <c r="D86" s="86">
        <v>3997.4</v>
      </c>
      <c r="E86" s="87"/>
      <c r="F86" s="88">
        <f>'[1]грудень 2016'!F87+'[1]січень-лист 2016'!F87</f>
        <v>13219.635434709398</v>
      </c>
      <c r="G86" s="89">
        <f>'[1]грудень 2016'!G87+'[1]січень-лист 2016'!G87</f>
        <v>17762.823526448941</v>
      </c>
      <c r="H86" s="89"/>
      <c r="I86" s="89">
        <f t="shared" si="54"/>
        <v>-4543.1880917395429</v>
      </c>
      <c r="J86" s="90">
        <f t="shared" si="55"/>
        <v>-4543.1880917395429</v>
      </c>
      <c r="K86" s="88">
        <f>'[1]грудень 2016'!K87+'[1]січень-лист 2016'!K87</f>
        <v>19608.542403951698</v>
      </c>
      <c r="L86" s="89">
        <f>'[1]грудень 2016'!L87+'[1]січень-лист 2016'!L87</f>
        <v>23757.496000000003</v>
      </c>
      <c r="M86" s="89"/>
      <c r="N86" s="89">
        <f t="shared" si="71"/>
        <v>-4148.9535960483045</v>
      </c>
      <c r="O86" s="90">
        <f t="shared" si="38"/>
        <v>-4148.9535960483045</v>
      </c>
      <c r="P86" s="88">
        <f>'[1]грудень 2016'!P87+'[1]січень-лист 2016'!P87</f>
        <v>9697.6815330327991</v>
      </c>
      <c r="Q86" s="89">
        <f>'[1]грудень 2016'!Q87+'[1]січень-лист 2016'!Q87</f>
        <v>8586.93</v>
      </c>
      <c r="R86" s="89">
        <f t="shared" si="56"/>
        <v>1110.7515330327988</v>
      </c>
      <c r="S86" s="89"/>
      <c r="T86" s="90">
        <f t="shared" si="39"/>
        <v>1110.7515330327988</v>
      </c>
      <c r="U86" s="88">
        <f>'[1]грудень 2016'!U87+'[1]січень-лист 2016'!U87</f>
        <v>767.51039045569996</v>
      </c>
      <c r="V86" s="89">
        <f>'[1]грудень 2016'!V87+'[1]січень-лист 2016'!V87</f>
        <v>489.75800000000004</v>
      </c>
      <c r="W86" s="89">
        <f t="shared" si="57"/>
        <v>277.75239045569992</v>
      </c>
      <c r="X86" s="89"/>
      <c r="Y86" s="90">
        <f t="shared" si="40"/>
        <v>277.75239045569992</v>
      </c>
      <c r="Z86" s="88">
        <f>'[1]грудень 2016'!Z87+'[1]січень-лист 2016'!Z87</f>
        <v>11483.511023757399</v>
      </c>
      <c r="AA86" s="89">
        <f>'[1]грудень 2016'!AA87+'[1]січень-лист 2016'!AA87</f>
        <v>14258.75</v>
      </c>
      <c r="AB86" s="89"/>
      <c r="AC86" s="89">
        <f>Z86-AA86</f>
        <v>-2775.238976242601</v>
      </c>
      <c r="AD86" s="90">
        <f t="shared" si="41"/>
        <v>-2775.238976242601</v>
      </c>
      <c r="AE86" s="88"/>
      <c r="AF86" s="89">
        <f>'[1]грудень 2016'!AF87+'[1]січень-лист 2016'!AF87</f>
        <v>28.76</v>
      </c>
      <c r="AG86" s="89"/>
      <c r="AH86" s="89">
        <f>AE86-AF86</f>
        <v>-28.76</v>
      </c>
      <c r="AI86" s="90">
        <f t="shared" si="42"/>
        <v>-28.76</v>
      </c>
      <c r="AJ86" s="88">
        <f>'[1]грудень 2016'!AJ87+'[1]січень-лист 2016'!AJ87</f>
        <v>22164.6913360619</v>
      </c>
      <c r="AK86" s="89">
        <f>'[1]грудень 2016'!AK87+'[1]січень-лист 2016'!AK87</f>
        <v>18114.12</v>
      </c>
      <c r="AL86" s="89">
        <f t="shared" si="58"/>
        <v>4050.5713360619011</v>
      </c>
      <c r="AM86" s="89"/>
      <c r="AN86" s="90">
        <f t="shared" si="43"/>
        <v>4050.5713360619011</v>
      </c>
      <c r="AO86" s="88">
        <f>'[1]грудень 2016'!AO87+'[1]січень-лист 2016'!AO87</f>
        <v>1048.3817855663999</v>
      </c>
      <c r="AP86" s="89">
        <f>'[1]грудень 2016'!AP87+'[1]січень-лист 2016'!AP87</f>
        <v>945.43999999999994</v>
      </c>
      <c r="AQ86" s="89">
        <f t="shared" si="59"/>
        <v>102.94178556639997</v>
      </c>
      <c r="AR86" s="89"/>
      <c r="AS86" s="90">
        <f t="shared" si="44"/>
        <v>102.94178556639997</v>
      </c>
      <c r="AT86" s="88">
        <f>'[1]грудень 2016'!AT87+'[1]січень-лист 2016'!AT87</f>
        <v>23.9894623016</v>
      </c>
      <c r="AU86" s="89"/>
      <c r="AV86" s="89">
        <f t="shared" si="60"/>
        <v>23.9894623016</v>
      </c>
      <c r="AW86" s="89"/>
      <c r="AX86" s="91">
        <f t="shared" si="45"/>
        <v>23.9894623016</v>
      </c>
      <c r="AY86" s="88">
        <f>'[1]грудень 2016'!AY87+'[1]січень-лист 2016'!AY87</f>
        <v>1754.5887698306999</v>
      </c>
      <c r="AZ86" s="89">
        <f>'[1]грудень 2016'!AZ87+'[1]січень-лист 2016'!AZ87</f>
        <v>1064.3499999999999</v>
      </c>
      <c r="BA86" s="89">
        <f t="shared" si="61"/>
        <v>690.23876983069999</v>
      </c>
      <c r="BB86" s="89"/>
      <c r="BC86" s="90">
        <f t="shared" si="46"/>
        <v>690.23876983069999</v>
      </c>
      <c r="BD86" s="88">
        <f>'[1]грудень 2016'!BD87+'[1]січень-лист 2016'!BD87</f>
        <v>3846.5470385161002</v>
      </c>
      <c r="BE86" s="89">
        <f>'[1]грудень 2016'!BE87+'[1]січень-лист 2016'!BE87</f>
        <v>9240.869999999999</v>
      </c>
      <c r="BF86" s="89"/>
      <c r="BG86" s="89">
        <f t="shared" si="69"/>
        <v>-5394.3229614838983</v>
      </c>
      <c r="BH86" s="90">
        <f t="shared" si="47"/>
        <v>-5394.3229614838983</v>
      </c>
      <c r="BI86" s="88">
        <f>'[1]грудень 2016'!BI87+'[1]січень-лист 2016'!BI87</f>
        <v>14726.4477732416</v>
      </c>
      <c r="BJ86" s="89">
        <f>'[1]грудень 2016'!BJ87+'[1]січень-лист 2016'!BJ87</f>
        <v>3620.63</v>
      </c>
      <c r="BK86" s="89">
        <f t="shared" si="66"/>
        <v>11105.817773241601</v>
      </c>
      <c r="BL86" s="89"/>
      <c r="BM86" s="90">
        <f t="shared" si="48"/>
        <v>11105.817773241601</v>
      </c>
      <c r="BN86" s="88">
        <f>'[1]грудень 2016'!BN87+'[1]січень-лист 2016'!BN87</f>
        <v>2614.3087781151999</v>
      </c>
      <c r="BO86" s="89">
        <f>'[1]грудень 2016'!BO87+'[1]січень-лист 2016'!BO87</f>
        <v>3401.5072413778016</v>
      </c>
      <c r="BP86" s="89"/>
      <c r="BQ86" s="89">
        <f>BN86-BO86</f>
        <v>-787.19846326260176</v>
      </c>
      <c r="BR86" s="91">
        <f t="shared" si="49"/>
        <v>-787.19846326260176</v>
      </c>
      <c r="BS86" s="88"/>
      <c r="BT86" s="89"/>
      <c r="BU86" s="89"/>
      <c r="BV86" s="89"/>
      <c r="BW86" s="90">
        <f t="shared" si="50"/>
        <v>0</v>
      </c>
      <c r="BX86" s="88">
        <f>'[1]грудень 2016'!BX87+'[1]січень-лист 2016'!BX87</f>
        <v>2758.2064767327997</v>
      </c>
      <c r="BY86" s="89">
        <f>'[1]грудень 2016'!BY87+'[1]січень-лист 2016'!BY87</f>
        <v>8349.59</v>
      </c>
      <c r="BZ86" s="89"/>
      <c r="CA86" s="90">
        <f t="shared" si="68"/>
        <v>-5591.3835232672009</v>
      </c>
      <c r="CB86" s="92">
        <f t="shared" si="51"/>
        <v>-5591.3835232672009</v>
      </c>
      <c r="CC86" s="88">
        <f>'[1]грудень 2016'!CC87+'[1]січень-лист 2016'!CC87</f>
        <v>3540.0463971024001</v>
      </c>
      <c r="CD86" s="89">
        <f>'[1]грудень 2016'!CD87+'[1]січень-лист 2016'!CD87</f>
        <v>4561.7700000000004</v>
      </c>
      <c r="CE86" s="89"/>
      <c r="CF86" s="89">
        <f>CC86-CD86</f>
        <v>-1021.7236028976004</v>
      </c>
      <c r="CG86" s="90">
        <f t="shared" si="52"/>
        <v>-1021.7236028976004</v>
      </c>
      <c r="CH86" s="93">
        <f t="shared" si="64"/>
        <v>107254.0886033757</v>
      </c>
      <c r="CI86" s="94">
        <f t="shared" si="64"/>
        <v>114182.79476782675</v>
      </c>
      <c r="CJ86" s="94"/>
      <c r="CK86" s="94">
        <f>CH86-CI86</f>
        <v>-6928.7061644510541</v>
      </c>
      <c r="CL86" s="143">
        <f t="shared" si="53"/>
        <v>-6928.7061644510541</v>
      </c>
      <c r="CM86" s="145">
        <f t="shared" si="65"/>
        <v>1.0646008581553783</v>
      </c>
      <c r="CN86" s="149">
        <v>7317.94</v>
      </c>
      <c r="CO86" s="146">
        <v>11309.03</v>
      </c>
      <c r="CP86" s="164">
        <v>0</v>
      </c>
    </row>
    <row r="87" spans="1:94" ht="15.75">
      <c r="A87" s="137" t="s">
        <v>135</v>
      </c>
      <c r="B87" s="84">
        <v>5</v>
      </c>
      <c r="C87" s="85">
        <v>4</v>
      </c>
      <c r="D87" s="86">
        <v>2716.04</v>
      </c>
      <c r="E87" s="87"/>
      <c r="F87" s="88">
        <f>'[1]грудень 2016'!F88+'[1]січень-лист 2016'!F88</f>
        <v>6302.8321012254</v>
      </c>
      <c r="G87" s="89">
        <f>'[1]грудень 2016'!G88+'[1]січень-лист 2016'!G88</f>
        <v>7651.9665833639456</v>
      </c>
      <c r="H87" s="89"/>
      <c r="I87" s="89">
        <f t="shared" si="54"/>
        <v>-1349.1344821385455</v>
      </c>
      <c r="J87" s="90">
        <f t="shared" si="55"/>
        <v>-1349.1344821385455</v>
      </c>
      <c r="K87" s="88">
        <f>'[1]грудень 2016'!K88+'[1]січень-лист 2016'!K88</f>
        <v>9323.9051516499003</v>
      </c>
      <c r="L87" s="89">
        <f>'[1]грудень 2016'!L88+'[1]січень-лист 2016'!L88</f>
        <v>13234.701999999999</v>
      </c>
      <c r="M87" s="89"/>
      <c r="N87" s="89">
        <f t="shared" si="71"/>
        <v>-3910.796848350099</v>
      </c>
      <c r="O87" s="90">
        <f t="shared" si="38"/>
        <v>-3910.796848350099</v>
      </c>
      <c r="P87" s="88">
        <f>'[1]грудень 2016'!P88+'[1]січень-лист 2016'!P88</f>
        <v>7423.4534814863</v>
      </c>
      <c r="Q87" s="89">
        <f>'[1]грудень 2016'!Q88+'[1]січень-лист 2016'!Q88</f>
        <v>6614.0000000000009</v>
      </c>
      <c r="R87" s="89">
        <f t="shared" si="56"/>
        <v>809.4534814862991</v>
      </c>
      <c r="S87" s="89"/>
      <c r="T87" s="90">
        <f t="shared" si="39"/>
        <v>809.4534814862991</v>
      </c>
      <c r="U87" s="88">
        <f>'[1]грудень 2016'!U88+'[1]січень-лист 2016'!U88</f>
        <v>521.51062413189993</v>
      </c>
      <c r="V87" s="89">
        <f>'[1]грудень 2016'!V88+'[1]січень-лист 2016'!V88</f>
        <v>441.72399999999999</v>
      </c>
      <c r="W87" s="89">
        <f t="shared" si="57"/>
        <v>79.786624131899941</v>
      </c>
      <c r="X87" s="89"/>
      <c r="Y87" s="90">
        <f t="shared" si="40"/>
        <v>79.786624131899941</v>
      </c>
      <c r="Z87" s="88"/>
      <c r="AA87" s="89"/>
      <c r="AB87" s="89"/>
      <c r="AC87" s="89"/>
      <c r="AD87" s="90">
        <f t="shared" si="41"/>
        <v>0</v>
      </c>
      <c r="AE87" s="88"/>
      <c r="AF87" s="89"/>
      <c r="AG87" s="89"/>
      <c r="AH87" s="89"/>
      <c r="AI87" s="90">
        <f t="shared" si="42"/>
        <v>0</v>
      </c>
      <c r="AJ87" s="88">
        <f>'[1]грудень 2016'!AJ88+'[1]січень-лист 2016'!AJ88</f>
        <v>16160.180981123298</v>
      </c>
      <c r="AK87" s="89">
        <f>'[1]грудень 2016'!AK88+'[1]січень-лист 2016'!AK88</f>
        <v>13132.66</v>
      </c>
      <c r="AL87" s="89">
        <f t="shared" si="58"/>
        <v>3027.520981123298</v>
      </c>
      <c r="AM87" s="89"/>
      <c r="AN87" s="90">
        <f t="shared" si="43"/>
        <v>3027.520981123298</v>
      </c>
      <c r="AO87" s="88">
        <f>'[1]грудень 2016'!AO88+'[1]січень-лист 2016'!AO88</f>
        <v>909.00178410989997</v>
      </c>
      <c r="AP87" s="89">
        <f>'[1]грудень 2016'!AP88+'[1]січень-лист 2016'!AP88</f>
        <v>945.55</v>
      </c>
      <c r="AQ87" s="89"/>
      <c r="AR87" s="89">
        <f>AO87-AP87</f>
        <v>-36.548215890099982</v>
      </c>
      <c r="AS87" s="90">
        <f t="shared" si="44"/>
        <v>-36.548215890099982</v>
      </c>
      <c r="AT87" s="88">
        <f>'[1]грудень 2016'!AT88+'[1]січень-лист 2016'!AT88</f>
        <v>32.589541973999999</v>
      </c>
      <c r="AU87" s="89"/>
      <c r="AV87" s="89">
        <f t="shared" si="60"/>
        <v>32.589541973999999</v>
      </c>
      <c r="AW87" s="89"/>
      <c r="AX87" s="91">
        <f t="shared" si="45"/>
        <v>32.589541973999999</v>
      </c>
      <c r="AY87" s="88">
        <f>'[1]грудень 2016'!AY88+'[1]січень-лист 2016'!AY88</f>
        <v>1298.6660682453999</v>
      </c>
      <c r="AZ87" s="89">
        <f>'[1]грудень 2016'!AZ88+'[1]січень-лист 2016'!AZ88</f>
        <v>732.89</v>
      </c>
      <c r="BA87" s="89">
        <f t="shared" si="61"/>
        <v>565.77606824539987</v>
      </c>
      <c r="BB87" s="89"/>
      <c r="BC87" s="90">
        <f t="shared" si="46"/>
        <v>565.77606824539987</v>
      </c>
      <c r="BD87" s="88">
        <f>'[1]грудень 2016'!BD88+'[1]січень-лист 2016'!BD88</f>
        <v>3436.0576032616</v>
      </c>
      <c r="BE87" s="89">
        <f>'[1]грудень 2016'!BE88+'[1]січень-лист 2016'!BE88</f>
        <v>4856.4400000000005</v>
      </c>
      <c r="BF87" s="89"/>
      <c r="BG87" s="89">
        <f t="shared" si="69"/>
        <v>-1420.3823967384005</v>
      </c>
      <c r="BH87" s="90">
        <f t="shared" si="47"/>
        <v>-1420.3823967384005</v>
      </c>
      <c r="BI87" s="88">
        <f>'[1]грудень 2016'!BI88+'[1]січень-лист 2016'!BI88</f>
        <v>14993.418156046</v>
      </c>
      <c r="BJ87" s="89">
        <f>'[1]грудень 2016'!BJ88+'[1]січень-лист 2016'!BJ88</f>
        <v>18640.399999999998</v>
      </c>
      <c r="BK87" s="89"/>
      <c r="BL87" s="89">
        <f>BI87-BJ87</f>
        <v>-3646.9818439539977</v>
      </c>
      <c r="BM87" s="90">
        <f t="shared" si="48"/>
        <v>-3646.9818439539977</v>
      </c>
      <c r="BN87" s="88">
        <f>'[1]грудень 2016'!BN88+'[1]січень-лист 2016'!BN88</f>
        <v>2868.3052301980001</v>
      </c>
      <c r="BO87" s="89">
        <f>'[1]грудень 2016'!BO88+'[1]січень-лист 2016'!BO88</f>
        <v>1698.4344827578932</v>
      </c>
      <c r="BP87" s="89">
        <f t="shared" si="63"/>
        <v>1169.8707474401069</v>
      </c>
      <c r="BQ87" s="89"/>
      <c r="BR87" s="91">
        <f t="shared" si="49"/>
        <v>1169.8707474401069</v>
      </c>
      <c r="BS87" s="88"/>
      <c r="BT87" s="89"/>
      <c r="BU87" s="89"/>
      <c r="BV87" s="89"/>
      <c r="BW87" s="90">
        <f t="shared" si="50"/>
        <v>0</v>
      </c>
      <c r="BX87" s="88">
        <f>'[1]грудень 2016'!BX88+'[1]січень-лист 2016'!BX88</f>
        <v>2542.3692276699999</v>
      </c>
      <c r="BY87" s="89">
        <f>'[1]грудень 2016'!BY88+'[1]січень-лист 2016'!BY88</f>
        <v>2502.3599999999997</v>
      </c>
      <c r="BZ87" s="89">
        <f>BX87-BY87</f>
        <v>40.0092276700002</v>
      </c>
      <c r="CA87" s="90"/>
      <c r="CB87" s="92">
        <f t="shared" si="51"/>
        <v>40.0092276700002</v>
      </c>
      <c r="CC87" s="88"/>
      <c r="CD87" s="89"/>
      <c r="CE87" s="89"/>
      <c r="CF87" s="89"/>
      <c r="CG87" s="90">
        <f t="shared" si="52"/>
        <v>0</v>
      </c>
      <c r="CH87" s="93">
        <f t="shared" si="64"/>
        <v>65812.289951121697</v>
      </c>
      <c r="CI87" s="94">
        <f t="shared" si="64"/>
        <v>70451.12706612183</v>
      </c>
      <c r="CJ87" s="94"/>
      <c r="CK87" s="94">
        <f>CH87-CI87</f>
        <v>-4638.8371150001331</v>
      </c>
      <c r="CL87" s="143">
        <f t="shared" si="53"/>
        <v>-4638.8371150001331</v>
      </c>
      <c r="CM87" s="145">
        <f t="shared" si="65"/>
        <v>1.0704858791335989</v>
      </c>
      <c r="CN87" s="149">
        <v>2484.79</v>
      </c>
      <c r="CO87" s="146">
        <v>6952.23</v>
      </c>
      <c r="CP87" s="164">
        <v>0</v>
      </c>
    </row>
    <row r="88" spans="1:94" ht="15.75">
      <c r="A88" s="137" t="s">
        <v>136</v>
      </c>
      <c r="B88" s="84">
        <v>5</v>
      </c>
      <c r="C88" s="85">
        <v>6</v>
      </c>
      <c r="D88" s="86">
        <v>4611.1899999999996</v>
      </c>
      <c r="E88" s="87"/>
      <c r="F88" s="88">
        <f>'[1]грудень 2016'!F89+'[1]січень-лист 2016'!F89</f>
        <v>9734.1601677115996</v>
      </c>
      <c r="G88" s="89">
        <f>'[1]грудень 2016'!G89+'[1]січень-лист 2016'!G89</f>
        <v>10639.925728035832</v>
      </c>
      <c r="H88" s="89"/>
      <c r="I88" s="89">
        <f t="shared" si="54"/>
        <v>-905.76556032423287</v>
      </c>
      <c r="J88" s="90">
        <f t="shared" si="55"/>
        <v>-905.76556032423287</v>
      </c>
      <c r="K88" s="88">
        <f>'[1]грудень 2016'!K89+'[1]січень-лист 2016'!K89</f>
        <v>13469.620859434601</v>
      </c>
      <c r="L88" s="89">
        <f>'[1]грудень 2016'!L89+'[1]січень-лист 2016'!L89</f>
        <v>15566.874</v>
      </c>
      <c r="M88" s="89"/>
      <c r="N88" s="89">
        <f t="shared" si="71"/>
        <v>-2097.253140565399</v>
      </c>
      <c r="O88" s="90">
        <f t="shared" si="38"/>
        <v>-2097.253140565399</v>
      </c>
      <c r="P88" s="88">
        <f>'[1]грудень 2016'!P89+'[1]січень-лист 2016'!P89</f>
        <v>11031.986499983199</v>
      </c>
      <c r="Q88" s="89">
        <f>'[1]грудень 2016'!Q89+'[1]січень-лист 2016'!Q89</f>
        <v>10423.93</v>
      </c>
      <c r="R88" s="89">
        <f t="shared" si="56"/>
        <v>608.05649998319859</v>
      </c>
      <c r="S88" s="89"/>
      <c r="T88" s="90">
        <f t="shared" si="39"/>
        <v>608.05649998319859</v>
      </c>
      <c r="U88" s="88">
        <f>'[1]грудень 2016'!U89+'[1]січень-лист 2016'!U89</f>
        <v>855.00438535490002</v>
      </c>
      <c r="V88" s="89">
        <f>'[1]грудень 2016'!V89+'[1]січень-лист 2016'!V89</f>
        <v>685.31399999999996</v>
      </c>
      <c r="W88" s="89">
        <f t="shared" si="57"/>
        <v>169.69038535490006</v>
      </c>
      <c r="X88" s="89"/>
      <c r="Y88" s="90">
        <f t="shared" si="40"/>
        <v>169.69038535490006</v>
      </c>
      <c r="Z88" s="88"/>
      <c r="AA88" s="89"/>
      <c r="AB88" s="89"/>
      <c r="AC88" s="89"/>
      <c r="AD88" s="90">
        <f t="shared" si="41"/>
        <v>0</v>
      </c>
      <c r="AE88" s="88"/>
      <c r="AF88" s="89"/>
      <c r="AG88" s="89"/>
      <c r="AH88" s="89"/>
      <c r="AI88" s="90">
        <f t="shared" si="42"/>
        <v>0</v>
      </c>
      <c r="AJ88" s="88">
        <f>'[1]грудень 2016'!AJ89+'[1]січень-лист 2016'!AJ89</f>
        <v>27165.990884683499</v>
      </c>
      <c r="AK88" s="89">
        <f>'[1]грудень 2016'!AK89+'[1]січень-лист 2016'!AK89</f>
        <v>26295.169999999995</v>
      </c>
      <c r="AL88" s="89">
        <f t="shared" si="58"/>
        <v>870.82088468350412</v>
      </c>
      <c r="AM88" s="89"/>
      <c r="AN88" s="90">
        <f t="shared" si="43"/>
        <v>870.82088468350412</v>
      </c>
      <c r="AO88" s="88">
        <f>'[1]грудень 2016'!AO89+'[1]січень-лист 2016'!AO89</f>
        <v>1482.4612145261001</v>
      </c>
      <c r="AP88" s="89">
        <f>'[1]грудень 2016'!AP89+'[1]січень-лист 2016'!AP89</f>
        <v>1616.24</v>
      </c>
      <c r="AQ88" s="89"/>
      <c r="AR88" s="89">
        <f>AO88-AP88</f>
        <v>-133.77878547389992</v>
      </c>
      <c r="AS88" s="90">
        <f t="shared" si="44"/>
        <v>-133.77878547389992</v>
      </c>
      <c r="AT88" s="88">
        <f>'[1]грудень 2016'!AT89+'[1]січень-лист 2016'!AT89</f>
        <v>55.309887487999994</v>
      </c>
      <c r="AU88" s="89"/>
      <c r="AV88" s="89">
        <f t="shared" si="60"/>
        <v>55.309887487999994</v>
      </c>
      <c r="AW88" s="89"/>
      <c r="AX88" s="91">
        <f t="shared" si="45"/>
        <v>55.309887487999994</v>
      </c>
      <c r="AY88" s="88">
        <f>'[1]грудень 2016'!AY89+'[1]січень-лист 2016'!AY89</f>
        <v>2083.9101240599998</v>
      </c>
      <c r="AZ88" s="89">
        <f>'[1]грудень 2016'!AZ89+'[1]січень-лист 2016'!AZ89</f>
        <v>1244.28</v>
      </c>
      <c r="BA88" s="89">
        <f t="shared" si="61"/>
        <v>839.63012405999984</v>
      </c>
      <c r="BB88" s="89"/>
      <c r="BC88" s="90">
        <f t="shared" si="46"/>
        <v>839.63012405999984</v>
      </c>
      <c r="BD88" s="88">
        <f>'[1]грудень 2016'!BD89+'[1]січень-лист 2016'!BD89</f>
        <v>6379.2138712728001</v>
      </c>
      <c r="BE88" s="89">
        <f>'[1]грудень 2016'!BE89+'[1]січень-лист 2016'!BE89</f>
        <v>5216.2400000000007</v>
      </c>
      <c r="BF88" s="89">
        <f t="shared" si="62"/>
        <v>1162.9738712727994</v>
      </c>
      <c r="BG88" s="89"/>
      <c r="BH88" s="90">
        <f t="shared" si="47"/>
        <v>1162.9738712727994</v>
      </c>
      <c r="BI88" s="88">
        <f>'[1]грудень 2016'!BI89+'[1]січень-лист 2016'!BI89</f>
        <v>27901.457219059201</v>
      </c>
      <c r="BJ88" s="89">
        <f>'[1]грудень 2016'!BJ89+'[1]січень-лист 2016'!BJ89</f>
        <v>26146.43</v>
      </c>
      <c r="BK88" s="89">
        <f t="shared" si="66"/>
        <v>1755.0272190592004</v>
      </c>
      <c r="BL88" s="89"/>
      <c r="BM88" s="90">
        <f t="shared" si="48"/>
        <v>1755.0272190592004</v>
      </c>
      <c r="BN88" s="88">
        <f>'[1]грудень 2016'!BN89+'[1]січень-лист 2016'!BN89</f>
        <v>4452.0650562560004</v>
      </c>
      <c r="BO88" s="89">
        <f>'[1]грудень 2016'!BO89+'[1]січень-лист 2016'!BO89</f>
        <v>2427.6968965507722</v>
      </c>
      <c r="BP88" s="89">
        <f t="shared" si="63"/>
        <v>2024.3681597052282</v>
      </c>
      <c r="BQ88" s="89"/>
      <c r="BR88" s="91">
        <f t="shared" si="49"/>
        <v>2024.3681597052282</v>
      </c>
      <c r="BS88" s="88"/>
      <c r="BT88" s="89"/>
      <c r="BU88" s="89"/>
      <c r="BV88" s="89"/>
      <c r="BW88" s="90">
        <f t="shared" si="50"/>
        <v>0</v>
      </c>
      <c r="BX88" s="88">
        <f>'[1]грудень 2016'!BX89+'[1]січень-лист 2016'!BX89</f>
        <v>4369.0997471872006</v>
      </c>
      <c r="BY88" s="89">
        <f>'[1]грудень 2016'!BY89+'[1]січень-лист 2016'!BY89</f>
        <v>4886.18</v>
      </c>
      <c r="BZ88" s="89"/>
      <c r="CA88" s="90">
        <f t="shared" si="68"/>
        <v>-517.0802528127997</v>
      </c>
      <c r="CB88" s="92">
        <f t="shared" si="51"/>
        <v>-517.0802528127997</v>
      </c>
      <c r="CC88" s="88"/>
      <c r="CD88" s="89"/>
      <c r="CE88" s="89"/>
      <c r="CF88" s="89"/>
      <c r="CG88" s="90">
        <f t="shared" si="52"/>
        <v>0</v>
      </c>
      <c r="CH88" s="93">
        <f t="shared" si="64"/>
        <v>108980.27991701711</v>
      </c>
      <c r="CI88" s="94">
        <f t="shared" si="64"/>
        <v>105148.28062458659</v>
      </c>
      <c r="CJ88" s="94">
        <f t="shared" si="67"/>
        <v>3831.9992924305116</v>
      </c>
      <c r="CK88" s="94"/>
      <c r="CL88" s="143">
        <f t="shared" si="53"/>
        <v>3831.9992924305116</v>
      </c>
      <c r="CM88" s="145">
        <f t="shared" si="65"/>
        <v>0.96483768168563722</v>
      </c>
      <c r="CN88" s="149">
        <v>17750.150000000001</v>
      </c>
      <c r="CO88" s="146">
        <v>11477.61</v>
      </c>
      <c r="CP88" s="165">
        <f t="shared" si="70"/>
        <v>6272.5400000000009</v>
      </c>
    </row>
    <row r="89" spans="1:94" ht="15.75">
      <c r="A89" s="137" t="s">
        <v>137</v>
      </c>
      <c r="B89" s="84">
        <v>5</v>
      </c>
      <c r="C89" s="85">
        <v>4</v>
      </c>
      <c r="D89" s="86">
        <v>2889.34</v>
      </c>
      <c r="E89" s="87"/>
      <c r="F89" s="88">
        <f>'[1]грудень 2016'!F90+'[1]січень-лист 2016'!F90</f>
        <v>6480.6645244787996</v>
      </c>
      <c r="G89" s="89">
        <f>'[1]грудень 2016'!G90+'[1]січень-лист 2016'!G90</f>
        <v>7520.1525833639462</v>
      </c>
      <c r="H89" s="89"/>
      <c r="I89" s="89">
        <f t="shared" si="54"/>
        <v>-1039.4880588851465</v>
      </c>
      <c r="J89" s="90">
        <f t="shared" si="55"/>
        <v>-1039.4880588851465</v>
      </c>
      <c r="K89" s="88">
        <f>'[1]грудень 2016'!K90+'[1]січень-лист 2016'!K90</f>
        <v>12380.0321916496</v>
      </c>
      <c r="L89" s="89">
        <f>'[1]грудень 2016'!L90+'[1]січень-лист 2016'!L90</f>
        <v>14612.638000000001</v>
      </c>
      <c r="M89" s="89"/>
      <c r="N89" s="89">
        <f t="shared" si="71"/>
        <v>-2232.6058083504013</v>
      </c>
      <c r="O89" s="90">
        <f t="shared" si="38"/>
        <v>-2232.6058083504013</v>
      </c>
      <c r="P89" s="88">
        <f>'[1]грудень 2016'!P90+'[1]січень-лист 2016'!P90</f>
        <v>8408.1488118177986</v>
      </c>
      <c r="Q89" s="89">
        <f>'[1]грудень 2016'!Q90+'[1]січень-лист 2016'!Q90</f>
        <v>7864.2200000000012</v>
      </c>
      <c r="R89" s="89">
        <f t="shared" si="56"/>
        <v>543.9288118177974</v>
      </c>
      <c r="S89" s="89"/>
      <c r="T89" s="90">
        <f t="shared" si="39"/>
        <v>543.9288118177974</v>
      </c>
      <c r="U89" s="88">
        <f>'[1]грудень 2016'!U90+'[1]січень-лист 2016'!U90</f>
        <v>517.18972124780009</v>
      </c>
      <c r="V89" s="89">
        <f>'[1]грудень 2016'!V90+'[1]січень-лист 2016'!V90</f>
        <v>406.15199999999999</v>
      </c>
      <c r="W89" s="89">
        <f t="shared" si="57"/>
        <v>111.03772124780011</v>
      </c>
      <c r="X89" s="89"/>
      <c r="Y89" s="90">
        <f t="shared" si="40"/>
        <v>111.03772124780011</v>
      </c>
      <c r="Z89" s="88"/>
      <c r="AA89" s="89"/>
      <c r="AB89" s="89"/>
      <c r="AC89" s="89"/>
      <c r="AD89" s="90">
        <f t="shared" si="41"/>
        <v>0</v>
      </c>
      <c r="AE89" s="88"/>
      <c r="AF89" s="89"/>
      <c r="AG89" s="89"/>
      <c r="AH89" s="89"/>
      <c r="AI89" s="90">
        <f t="shared" si="42"/>
        <v>0</v>
      </c>
      <c r="AJ89" s="88">
        <f>'[1]грудень 2016'!AJ90+'[1]січень-лист 2016'!AJ90</f>
        <v>16801.2588167961</v>
      </c>
      <c r="AK89" s="89">
        <f>'[1]грудень 2016'!AK90+'[1]січень-лист 2016'!AK90</f>
        <v>14531.609999999999</v>
      </c>
      <c r="AL89" s="89">
        <f t="shared" si="58"/>
        <v>2269.6488167961015</v>
      </c>
      <c r="AM89" s="89"/>
      <c r="AN89" s="90">
        <f t="shared" si="43"/>
        <v>2269.6488167961015</v>
      </c>
      <c r="AO89" s="88">
        <f>'[1]грудень 2016'!AO90+'[1]січень-лист 2016'!AO90</f>
        <v>833.53240383640002</v>
      </c>
      <c r="AP89" s="89">
        <f>'[1]грудень 2016'!AP90+'[1]січень-лист 2016'!AP90</f>
        <v>877.84</v>
      </c>
      <c r="AQ89" s="89"/>
      <c r="AR89" s="89">
        <f>AO89-AP89</f>
        <v>-44.30759616360001</v>
      </c>
      <c r="AS89" s="90">
        <f t="shared" si="44"/>
        <v>-44.30759616360001</v>
      </c>
      <c r="AT89" s="88">
        <f>'[1]грудень 2016'!AT90+'[1]січень-лист 2016'!AT90</f>
        <v>17.3384839496</v>
      </c>
      <c r="AU89" s="89"/>
      <c r="AV89" s="89">
        <f t="shared" si="60"/>
        <v>17.3384839496</v>
      </c>
      <c r="AW89" s="89"/>
      <c r="AX89" s="91">
        <f t="shared" si="45"/>
        <v>17.3384839496</v>
      </c>
      <c r="AY89" s="88">
        <f>'[1]грудень 2016'!AY90+'[1]січень-лист 2016'!AY90</f>
        <v>1340.5595274939003</v>
      </c>
      <c r="AZ89" s="89">
        <f>'[1]грудень 2016'!AZ90+'[1]січень-лист 2016'!AZ90</f>
        <v>795.81000000000006</v>
      </c>
      <c r="BA89" s="89">
        <f t="shared" si="61"/>
        <v>544.74952749390025</v>
      </c>
      <c r="BB89" s="89"/>
      <c r="BC89" s="90">
        <f t="shared" si="46"/>
        <v>544.74952749390025</v>
      </c>
      <c r="BD89" s="88">
        <f>'[1]грудень 2016'!BD90+'[1]січень-лист 2016'!BD90</f>
        <v>3547.8318391725002</v>
      </c>
      <c r="BE89" s="89">
        <f>'[1]грудень 2016'!BE90+'[1]січень-лист 2016'!BE90</f>
        <v>5784.2699999999995</v>
      </c>
      <c r="BF89" s="89"/>
      <c r="BG89" s="89">
        <f t="shared" si="69"/>
        <v>-2236.4381608274994</v>
      </c>
      <c r="BH89" s="90">
        <f t="shared" si="47"/>
        <v>-2236.4381608274994</v>
      </c>
      <c r="BI89" s="88">
        <f>'[1]грудень 2016'!BI90+'[1]січень-лист 2016'!BI90</f>
        <v>14053.159308566401</v>
      </c>
      <c r="BJ89" s="89">
        <f>'[1]грудень 2016'!BJ90+'[1]січень-лист 2016'!BJ90</f>
        <v>19368.97</v>
      </c>
      <c r="BK89" s="89"/>
      <c r="BL89" s="89">
        <f>BI89-BJ89</f>
        <v>-5315.8106914336004</v>
      </c>
      <c r="BM89" s="90">
        <f t="shared" si="48"/>
        <v>-5315.8106914336004</v>
      </c>
      <c r="BN89" s="88">
        <f>'[1]грудень 2016'!BN90+'[1]січень-лист 2016'!BN90</f>
        <v>2883.6490584008002</v>
      </c>
      <c r="BO89" s="89">
        <f>'[1]грудень 2016'!BO90+'[1]січень-лист 2016'!BO90</f>
        <v>2521.6410344817405</v>
      </c>
      <c r="BP89" s="89">
        <f t="shared" si="63"/>
        <v>362.00802391905972</v>
      </c>
      <c r="BQ89" s="89"/>
      <c r="BR89" s="91">
        <f t="shared" si="49"/>
        <v>362.00802391905972</v>
      </c>
      <c r="BS89" s="88">
        <f>'[1]грудень 2016'!BS90+'[1]січень-лист 2016'!BS90</f>
        <v>4.5241007360000003</v>
      </c>
      <c r="BT89" s="89"/>
      <c r="BU89" s="89">
        <f>BS89-BT89</f>
        <v>4.5241007360000003</v>
      </c>
      <c r="BV89" s="89"/>
      <c r="BW89" s="90">
        <f t="shared" si="50"/>
        <v>4.5241007360000003</v>
      </c>
      <c r="BX89" s="88">
        <f>'[1]грудень 2016'!BX90+'[1]січень-лист 2016'!BX90</f>
        <v>2696.4508089536002</v>
      </c>
      <c r="BY89" s="89">
        <f>'[1]грудень 2016'!BY90+'[1]січень-лист 2016'!BY90</f>
        <v>1757.58</v>
      </c>
      <c r="BZ89" s="89">
        <f>BX89-BY89</f>
        <v>938.87080895360032</v>
      </c>
      <c r="CA89" s="90"/>
      <c r="CB89" s="92">
        <f t="shared" si="51"/>
        <v>938.87080895360032</v>
      </c>
      <c r="CC89" s="88"/>
      <c r="CD89" s="89"/>
      <c r="CE89" s="89"/>
      <c r="CF89" s="89"/>
      <c r="CG89" s="90">
        <f t="shared" si="52"/>
        <v>0</v>
      </c>
      <c r="CH89" s="93">
        <f t="shared" si="64"/>
        <v>69964.339597099286</v>
      </c>
      <c r="CI89" s="94">
        <f t="shared" si="64"/>
        <v>76040.883617845684</v>
      </c>
      <c r="CJ89" s="94"/>
      <c r="CK89" s="94">
        <f>CH89-CI89</f>
        <v>-6076.544020746398</v>
      </c>
      <c r="CL89" s="143">
        <f t="shared" si="53"/>
        <v>-6076.544020746398</v>
      </c>
      <c r="CM89" s="145">
        <f t="shared" si="65"/>
        <v>1.0868520171238538</v>
      </c>
      <c r="CN89" s="149">
        <v>22838.66</v>
      </c>
      <c r="CO89" s="146">
        <v>7136.87</v>
      </c>
      <c r="CP89" s="165">
        <f t="shared" si="70"/>
        <v>15701.79</v>
      </c>
    </row>
    <row r="90" spans="1:94" ht="15.75">
      <c r="A90" s="137" t="s">
        <v>138</v>
      </c>
      <c r="B90" s="84">
        <v>5</v>
      </c>
      <c r="C90" s="85">
        <v>4</v>
      </c>
      <c r="D90" s="86">
        <v>2896.6</v>
      </c>
      <c r="E90" s="87"/>
      <c r="F90" s="88">
        <f>'[1]грудень 2016'!F91+'[1]січень-лист 2016'!F91</f>
        <v>6059.516116761999</v>
      </c>
      <c r="G90" s="89">
        <f>'[1]грудень 2016'!G91+'[1]січень-лист 2016'!G91</f>
        <v>6717.9231095169707</v>
      </c>
      <c r="H90" s="89"/>
      <c r="I90" s="89">
        <f t="shared" si="54"/>
        <v>-658.40699275497172</v>
      </c>
      <c r="J90" s="90">
        <f t="shared" si="55"/>
        <v>-658.40699275497172</v>
      </c>
      <c r="K90" s="88">
        <f>'[1]грудень 2016'!K91+'[1]січень-лист 2016'!K91</f>
        <v>9886.5456158589986</v>
      </c>
      <c r="L90" s="89">
        <f>'[1]грудень 2016'!L91+'[1]січень-лист 2016'!L91</f>
        <v>13611.412</v>
      </c>
      <c r="M90" s="89"/>
      <c r="N90" s="89">
        <f t="shared" si="71"/>
        <v>-3724.8663841410016</v>
      </c>
      <c r="O90" s="90">
        <f t="shared" si="38"/>
        <v>-3724.8663841410016</v>
      </c>
      <c r="P90" s="88">
        <f>'[1]грудень 2016'!P91+'[1]січень-лист 2016'!P91</f>
        <v>7254.3126083890002</v>
      </c>
      <c r="Q90" s="89">
        <f>'[1]грудень 2016'!Q91+'[1]січень-лист 2016'!Q91</f>
        <v>6810.86</v>
      </c>
      <c r="R90" s="89">
        <f t="shared" si="56"/>
        <v>443.45260838900049</v>
      </c>
      <c r="S90" s="89"/>
      <c r="T90" s="90">
        <f t="shared" si="39"/>
        <v>443.45260838900049</v>
      </c>
      <c r="U90" s="88">
        <f>'[1]грудень 2016'!U91+'[1]січень-лист 2016'!U91</f>
        <v>537.24284162740003</v>
      </c>
      <c r="V90" s="89">
        <f>'[1]грудень 2016'!V91+'[1]січень-лист 2016'!V91</f>
        <v>477.40999999999997</v>
      </c>
      <c r="W90" s="89">
        <f t="shared" si="57"/>
        <v>59.832841627400057</v>
      </c>
      <c r="X90" s="89"/>
      <c r="Y90" s="90">
        <f t="shared" si="40"/>
        <v>59.832841627400057</v>
      </c>
      <c r="Z90" s="88"/>
      <c r="AA90" s="89"/>
      <c r="AB90" s="89"/>
      <c r="AC90" s="89"/>
      <c r="AD90" s="90">
        <f t="shared" si="41"/>
        <v>0</v>
      </c>
      <c r="AE90" s="88"/>
      <c r="AF90" s="89">
        <f>'[1]грудень 2016'!AF91+'[1]січень-лист 2016'!AF91</f>
        <v>349.51000000000005</v>
      </c>
      <c r="AG90" s="89"/>
      <c r="AH90" s="89">
        <f>AE90-AF90</f>
        <v>-349.51000000000005</v>
      </c>
      <c r="AI90" s="90">
        <f t="shared" si="42"/>
        <v>-349.51000000000005</v>
      </c>
      <c r="AJ90" s="88">
        <f>'[1]грудень 2016'!AJ91+'[1]січень-лист 2016'!AJ91</f>
        <v>16937.0942492248</v>
      </c>
      <c r="AK90" s="89">
        <f>'[1]грудень 2016'!AK91+'[1]січень-лист 2016'!AK91</f>
        <v>18142.739999999998</v>
      </c>
      <c r="AL90" s="89"/>
      <c r="AM90" s="89">
        <f>AJ90-AK90</f>
        <v>-1205.6457507751984</v>
      </c>
      <c r="AN90" s="90">
        <f t="shared" si="43"/>
        <v>-1205.6457507751984</v>
      </c>
      <c r="AO90" s="88">
        <f>'[1]грудень 2016'!AO91+'[1]січень-лист 2016'!AO91</f>
        <v>893.71898638840003</v>
      </c>
      <c r="AP90" s="89">
        <f>'[1]грудень 2016'!AP91+'[1]січень-лист 2016'!AP91</f>
        <v>810.4799999999999</v>
      </c>
      <c r="AQ90" s="89">
        <f t="shared" si="59"/>
        <v>83.238986388400122</v>
      </c>
      <c r="AR90" s="89"/>
      <c r="AS90" s="90">
        <f t="shared" si="44"/>
        <v>83.238986388400122</v>
      </c>
      <c r="AT90" s="88">
        <f>'[1]грудень 2016'!AT91+'[1]січень-лист 2016'!AT91</f>
        <v>34.752613028799999</v>
      </c>
      <c r="AU90" s="89">
        <f>'[1]грудень 2016'!AU91+'[1]січень-лист 2016'!AU91</f>
        <v>294.95</v>
      </c>
      <c r="AV90" s="89"/>
      <c r="AW90" s="89">
        <f>AT90-AU90</f>
        <v>-260.19738697119999</v>
      </c>
      <c r="AX90" s="91">
        <f t="shared" si="45"/>
        <v>-260.19738697119999</v>
      </c>
      <c r="AY90" s="88">
        <f>'[1]грудень 2016'!AY91+'[1]січень-лист 2016'!AY91</f>
        <v>1328.2358951094002</v>
      </c>
      <c r="AZ90" s="89">
        <f>'[1]грудень 2016'!AZ91+'[1]січень-лист 2016'!AZ91</f>
        <v>1167.6099999999999</v>
      </c>
      <c r="BA90" s="89">
        <f t="shared" si="61"/>
        <v>160.62589510940029</v>
      </c>
      <c r="BB90" s="89"/>
      <c r="BC90" s="90">
        <f t="shared" si="46"/>
        <v>160.62589510940029</v>
      </c>
      <c r="BD90" s="88">
        <f>'[1]грудень 2016'!BD91+'[1]січень-лист 2016'!BD91</f>
        <v>4003.6084107446004</v>
      </c>
      <c r="BE90" s="89">
        <f>'[1]грудень 2016'!BE91+'[1]січень-лист 2016'!BE91</f>
        <v>3728.0899999999997</v>
      </c>
      <c r="BF90" s="89">
        <f t="shared" si="62"/>
        <v>275.51841074460071</v>
      </c>
      <c r="BG90" s="89"/>
      <c r="BH90" s="90">
        <f t="shared" si="47"/>
        <v>275.51841074460071</v>
      </c>
      <c r="BI90" s="88">
        <f>'[1]грудень 2016'!BI91+'[1]січень-лист 2016'!BI91</f>
        <v>16475.718876199997</v>
      </c>
      <c r="BJ90" s="89">
        <f>'[1]грудень 2016'!BJ91+'[1]січень-лист 2016'!BJ91</f>
        <v>21319.690000000002</v>
      </c>
      <c r="BK90" s="89"/>
      <c r="BL90" s="89">
        <f>BI90-BJ90</f>
        <v>-4843.9711238000054</v>
      </c>
      <c r="BM90" s="90">
        <f t="shared" si="48"/>
        <v>-4843.9711238000054</v>
      </c>
      <c r="BN90" s="88">
        <f>'[1]грудень 2016'!BN91+'[1]січень-лист 2016'!BN91</f>
        <v>2415.7367557759999</v>
      </c>
      <c r="BO90" s="89">
        <f>'[1]грудень 2016'!BO91+'[1]січень-лист 2016'!BO91</f>
        <v>2022.24</v>
      </c>
      <c r="BP90" s="89">
        <f t="shared" si="63"/>
        <v>393.49675577599987</v>
      </c>
      <c r="BQ90" s="89"/>
      <c r="BR90" s="91">
        <f t="shared" si="49"/>
        <v>393.49675577599987</v>
      </c>
      <c r="BS90" s="88"/>
      <c r="BT90" s="89">
        <f>'[1]грудень 2016'!BT91+'[1]січень-лист 2016'!BT91</f>
        <v>59.6</v>
      </c>
      <c r="BU90" s="89"/>
      <c r="BV90" s="89">
        <f>BS90-BT90</f>
        <v>-59.6</v>
      </c>
      <c r="BW90" s="90">
        <f t="shared" si="50"/>
        <v>-59.6</v>
      </c>
      <c r="BX90" s="88">
        <f>'[1]грудень 2016'!BX91+'[1]січень-лист 2016'!BX91</f>
        <v>2693.8176600063998</v>
      </c>
      <c r="BY90" s="89">
        <f>'[1]грудень 2016'!BY91+'[1]січень-лист 2016'!BY91</f>
        <v>829.63000000000011</v>
      </c>
      <c r="BZ90" s="89">
        <f>BX90-BY90</f>
        <v>1864.1876600063997</v>
      </c>
      <c r="CA90" s="90"/>
      <c r="CB90" s="92">
        <f t="shared" si="51"/>
        <v>1864.1876600063997</v>
      </c>
      <c r="CC90" s="88"/>
      <c r="CD90" s="89"/>
      <c r="CE90" s="89"/>
      <c r="CF90" s="89"/>
      <c r="CG90" s="90">
        <f t="shared" si="52"/>
        <v>0</v>
      </c>
      <c r="CH90" s="93">
        <f t="shared" si="64"/>
        <v>68520.300629115809</v>
      </c>
      <c r="CI90" s="94">
        <f t="shared" si="64"/>
        <v>76342.14510951699</v>
      </c>
      <c r="CJ90" s="94"/>
      <c r="CK90" s="94">
        <f>CH90-CI90</f>
        <v>-7821.8444804011815</v>
      </c>
      <c r="CL90" s="143">
        <f t="shared" si="53"/>
        <v>-7821.8444804011815</v>
      </c>
      <c r="CM90" s="145">
        <f t="shared" si="65"/>
        <v>1.1141536801296155</v>
      </c>
      <c r="CN90" s="149">
        <v>15457.03</v>
      </c>
      <c r="CO90" s="146">
        <v>7298.95</v>
      </c>
      <c r="CP90" s="165">
        <f t="shared" si="70"/>
        <v>8158.0800000000008</v>
      </c>
    </row>
    <row r="91" spans="1:94" ht="15.75">
      <c r="A91" s="137" t="s">
        <v>139</v>
      </c>
      <c r="B91" s="84">
        <v>5</v>
      </c>
      <c r="C91" s="85">
        <v>4</v>
      </c>
      <c r="D91" s="86">
        <v>3049.5</v>
      </c>
      <c r="E91" s="87"/>
      <c r="F91" s="88">
        <f>'[1]грудень 2016'!F92+'[1]січень-лист 2016'!F92</f>
        <v>6357.0808440235996</v>
      </c>
      <c r="G91" s="89">
        <f>'[1]грудень 2016'!G92+'[1]січень-лист 2016'!G92</f>
        <v>6648.8048593035783</v>
      </c>
      <c r="H91" s="89"/>
      <c r="I91" s="89">
        <f t="shared" si="54"/>
        <v>-291.72401527997863</v>
      </c>
      <c r="J91" s="90">
        <f t="shared" si="55"/>
        <v>-291.72401527997863</v>
      </c>
      <c r="K91" s="88">
        <f>'[1]грудень 2016'!K92+'[1]січень-лист 2016'!K92</f>
        <v>8789.8859055266003</v>
      </c>
      <c r="L91" s="89">
        <f>'[1]грудень 2016'!L92+'[1]січень-лист 2016'!L92</f>
        <v>10109.451999999999</v>
      </c>
      <c r="M91" s="89"/>
      <c r="N91" s="89">
        <f t="shared" si="71"/>
        <v>-1319.5660944733991</v>
      </c>
      <c r="O91" s="90">
        <f t="shared" si="38"/>
        <v>-1319.5660944733991</v>
      </c>
      <c r="P91" s="88">
        <f>'[1]грудень 2016'!P92+'[1]січень-лист 2016'!P92</f>
        <v>8273.4242010597991</v>
      </c>
      <c r="Q91" s="89">
        <f>'[1]грудень 2016'!Q92+'[1]січень-лист 2016'!Q92</f>
        <v>7686.5500000000011</v>
      </c>
      <c r="R91" s="89">
        <f t="shared" si="56"/>
        <v>586.874201059798</v>
      </c>
      <c r="S91" s="89"/>
      <c r="T91" s="90">
        <f t="shared" si="39"/>
        <v>586.874201059798</v>
      </c>
      <c r="U91" s="88">
        <f>'[1]грудень 2016'!U92+'[1]січень-лист 2016'!U92</f>
        <v>565.39811490459999</v>
      </c>
      <c r="V91" s="89">
        <f>'[1]грудень 2016'!V92+'[1]січень-лист 2016'!V92</f>
        <v>512.846</v>
      </c>
      <c r="W91" s="89">
        <f t="shared" si="57"/>
        <v>52.552114904599989</v>
      </c>
      <c r="X91" s="89"/>
      <c r="Y91" s="90">
        <f t="shared" si="40"/>
        <v>52.552114904599989</v>
      </c>
      <c r="Z91" s="88"/>
      <c r="AA91" s="89"/>
      <c r="AB91" s="89"/>
      <c r="AC91" s="89"/>
      <c r="AD91" s="90">
        <f t="shared" si="41"/>
        <v>0</v>
      </c>
      <c r="AE91" s="88"/>
      <c r="AF91" s="89">
        <f>'[1]грудень 2016'!AF92+'[1]січень-лист 2016'!AF92</f>
        <v>349.51000000000005</v>
      </c>
      <c r="AG91" s="89"/>
      <c r="AH91" s="89">
        <f>AE91-AF91</f>
        <v>-349.51000000000005</v>
      </c>
      <c r="AI91" s="90">
        <f t="shared" si="42"/>
        <v>-349.51000000000005</v>
      </c>
      <c r="AJ91" s="88">
        <f>'[1]грудень 2016'!AJ92+'[1]січень-лист 2016'!AJ92</f>
        <v>18015.0399728146</v>
      </c>
      <c r="AK91" s="89">
        <f>'[1]грудень 2016'!AK92+'[1]січень-лист 2016'!AK92</f>
        <v>16174.579999999998</v>
      </c>
      <c r="AL91" s="89">
        <f t="shared" si="58"/>
        <v>1840.4599728146022</v>
      </c>
      <c r="AM91" s="89"/>
      <c r="AN91" s="90">
        <f t="shared" si="43"/>
        <v>1840.4599728146022</v>
      </c>
      <c r="AO91" s="88">
        <f>'[1]грудень 2016'!AO92+'[1]січень-лист 2016'!AO92</f>
        <v>940.67969199460003</v>
      </c>
      <c r="AP91" s="89">
        <f>'[1]грудень 2016'!AP92+'[1]січень-лист 2016'!AP92</f>
        <v>811.53000000000009</v>
      </c>
      <c r="AQ91" s="89">
        <f t="shared" si="59"/>
        <v>129.14969199459995</v>
      </c>
      <c r="AR91" s="89"/>
      <c r="AS91" s="90">
        <f t="shared" si="44"/>
        <v>129.14969199459995</v>
      </c>
      <c r="AT91" s="88">
        <f>'[1]грудень 2016'!AT92+'[1]січень-лист 2016'!AT92</f>
        <v>36.594776713199998</v>
      </c>
      <c r="AU91" s="89">
        <f>'[1]грудень 2016'!AU92+'[1]січень-лист 2016'!AU92</f>
        <v>147.47999999999999</v>
      </c>
      <c r="AV91" s="89"/>
      <c r="AW91" s="89">
        <f>AT91-AU91</f>
        <v>-110.8852232868</v>
      </c>
      <c r="AX91" s="91">
        <f t="shared" si="45"/>
        <v>-110.8852232868</v>
      </c>
      <c r="AY91" s="88">
        <f>'[1]грудень 2016'!AY92+'[1]січень-лист 2016'!AY92</f>
        <v>1397.7347183084</v>
      </c>
      <c r="AZ91" s="89">
        <f>'[1]грудень 2016'!AZ92+'[1]січень-лист 2016'!AZ92</f>
        <v>1118.3599999999999</v>
      </c>
      <c r="BA91" s="89">
        <f t="shared" si="61"/>
        <v>279.37471830840013</v>
      </c>
      <c r="BB91" s="89"/>
      <c r="BC91" s="90">
        <f t="shared" si="46"/>
        <v>279.37471830840013</v>
      </c>
      <c r="BD91" s="88">
        <f>'[1]грудень 2016'!BD92+'[1]січень-лист 2016'!BD92</f>
        <v>4178.5765138167999</v>
      </c>
      <c r="BE91" s="89">
        <f>'[1]грудень 2016'!BE92+'[1]січень-лист 2016'!BE92</f>
        <v>4391.0499999999993</v>
      </c>
      <c r="BF91" s="89"/>
      <c r="BG91" s="89">
        <f t="shared" si="69"/>
        <v>-212.47348618319938</v>
      </c>
      <c r="BH91" s="90">
        <f t="shared" si="47"/>
        <v>-212.47348618319938</v>
      </c>
      <c r="BI91" s="88">
        <f>'[1]грудень 2016'!BI92+'[1]січень-лист 2016'!BI92</f>
        <v>18131.350587215999</v>
      </c>
      <c r="BJ91" s="89">
        <f>'[1]грудень 2016'!BJ92+'[1]січень-лист 2016'!BJ92</f>
        <v>2902.25</v>
      </c>
      <c r="BK91" s="89">
        <f t="shared" si="66"/>
        <v>15229.100587215999</v>
      </c>
      <c r="BL91" s="89"/>
      <c r="BM91" s="90">
        <f t="shared" si="48"/>
        <v>15229.100587215999</v>
      </c>
      <c r="BN91" s="88">
        <f>'[1]грудень 2016'!BN92+'[1]січень-лист 2016'!BN92</f>
        <v>2524.8539002211996</v>
      </c>
      <c r="BO91" s="89">
        <f>'[1]грудень 2016'!BO92+'[1]січень-лист 2016'!BO92</f>
        <v>1589.0951724131542</v>
      </c>
      <c r="BP91" s="89">
        <f t="shared" si="63"/>
        <v>935.75872780804548</v>
      </c>
      <c r="BQ91" s="89"/>
      <c r="BR91" s="91">
        <f t="shared" si="49"/>
        <v>935.75872780804548</v>
      </c>
      <c r="BS91" s="88"/>
      <c r="BT91" s="89">
        <f>'[1]грудень 2016'!BT92+'[1]січень-лист 2016'!BT92</f>
        <v>59.6</v>
      </c>
      <c r="BU91" s="89"/>
      <c r="BV91" s="89">
        <f>BS91-BT91</f>
        <v>-59.6</v>
      </c>
      <c r="BW91" s="90">
        <f t="shared" si="50"/>
        <v>-59.6</v>
      </c>
      <c r="BX91" s="88">
        <f>'[1]грудень 2016'!BX92+'[1]січень-лист 2016'!BX92</f>
        <v>2890.7807185216002</v>
      </c>
      <c r="BY91" s="89">
        <f>'[1]грудень 2016'!BY92+'[1]січень-лист 2016'!BY92</f>
        <v>243.72999999999996</v>
      </c>
      <c r="BZ91" s="89">
        <f>BX91-BY91</f>
        <v>2647.0507185216002</v>
      </c>
      <c r="CA91" s="90"/>
      <c r="CB91" s="92">
        <f t="shared" si="51"/>
        <v>2647.0507185216002</v>
      </c>
      <c r="CC91" s="88"/>
      <c r="CD91" s="89"/>
      <c r="CE91" s="89"/>
      <c r="CF91" s="89"/>
      <c r="CG91" s="90">
        <f t="shared" si="52"/>
        <v>0</v>
      </c>
      <c r="CH91" s="93">
        <f t="shared" si="64"/>
        <v>72101.399945120997</v>
      </c>
      <c r="CI91" s="94">
        <f t="shared" si="64"/>
        <v>52744.838031716725</v>
      </c>
      <c r="CJ91" s="94">
        <f t="shared" si="67"/>
        <v>19356.561913404272</v>
      </c>
      <c r="CK91" s="94"/>
      <c r="CL91" s="143">
        <f t="shared" si="53"/>
        <v>19356.561913404272</v>
      </c>
      <c r="CM91" s="145">
        <f t="shared" si="65"/>
        <v>0.73153694757470378</v>
      </c>
      <c r="CN91" s="149">
        <v>2806.82</v>
      </c>
      <c r="CO91" s="146">
        <v>7508.64</v>
      </c>
      <c r="CP91" s="164">
        <v>0</v>
      </c>
    </row>
    <row r="92" spans="1:94" ht="15.75">
      <c r="A92" s="137" t="s">
        <v>140</v>
      </c>
      <c r="B92" s="84">
        <v>5</v>
      </c>
      <c r="C92" s="85">
        <v>4</v>
      </c>
      <c r="D92" s="86">
        <v>2900.9</v>
      </c>
      <c r="E92" s="87"/>
      <c r="F92" s="88">
        <f>'[1]грудень 2016'!F93+'[1]січень-лист 2016'!F93</f>
        <v>6200.7682141856003</v>
      </c>
      <c r="G92" s="89">
        <f>'[1]грудень 2016'!G93+'[1]січень-лист 2016'!G93</f>
        <v>6819.2048593035779</v>
      </c>
      <c r="H92" s="89"/>
      <c r="I92" s="89">
        <f t="shared" si="54"/>
        <v>-618.4366451179776</v>
      </c>
      <c r="J92" s="90">
        <f t="shared" si="55"/>
        <v>-618.4366451179776</v>
      </c>
      <c r="K92" s="88">
        <f>'[1]грудень 2016'!K93+'[1]січень-лист 2016'!K93</f>
        <v>9643.0382822422998</v>
      </c>
      <c r="L92" s="89">
        <f>'[1]грудень 2016'!L93+'[1]січень-лист 2016'!L93</f>
        <v>16305.011999999999</v>
      </c>
      <c r="M92" s="89"/>
      <c r="N92" s="89">
        <f t="shared" si="71"/>
        <v>-6661.973717757699</v>
      </c>
      <c r="O92" s="90">
        <f t="shared" si="38"/>
        <v>-6661.973717757699</v>
      </c>
      <c r="P92" s="88">
        <f>'[1]грудень 2016'!P93+'[1]січень-лист 2016'!P93</f>
        <v>8231.1747582382995</v>
      </c>
      <c r="Q92" s="89">
        <f>'[1]грудень 2016'!Q93+'[1]січень-лист 2016'!Q93</f>
        <v>7700.4800000000014</v>
      </c>
      <c r="R92" s="89">
        <f t="shared" si="56"/>
        <v>530.69475823829816</v>
      </c>
      <c r="S92" s="89"/>
      <c r="T92" s="90">
        <f t="shared" si="39"/>
        <v>530.69475823829816</v>
      </c>
      <c r="U92" s="88">
        <f>'[1]грудень 2016'!U93+'[1]січень-лист 2016'!U93</f>
        <v>537.35708461309991</v>
      </c>
      <c r="V92" s="89">
        <f>'[1]грудень 2016'!V93+'[1]січень-лист 2016'!V93</f>
        <v>480.238</v>
      </c>
      <c r="W92" s="89">
        <f t="shared" si="57"/>
        <v>57.119084613099915</v>
      </c>
      <c r="X92" s="89"/>
      <c r="Y92" s="90">
        <f t="shared" si="40"/>
        <v>57.119084613099915</v>
      </c>
      <c r="Z92" s="88"/>
      <c r="AA92" s="89"/>
      <c r="AB92" s="89"/>
      <c r="AC92" s="89"/>
      <c r="AD92" s="90">
        <f t="shared" si="41"/>
        <v>0</v>
      </c>
      <c r="AE92" s="88"/>
      <c r="AF92" s="89">
        <f>'[1]грудень 2016'!AF93+'[1]січень-лист 2016'!AF93</f>
        <v>349.51000000000005</v>
      </c>
      <c r="AG92" s="89"/>
      <c r="AH92" s="89">
        <f>AE92-AF92</f>
        <v>-349.51000000000005</v>
      </c>
      <c r="AI92" s="90">
        <f t="shared" si="42"/>
        <v>-349.51000000000005</v>
      </c>
      <c r="AJ92" s="88">
        <f>'[1]грудень 2016'!AJ93+'[1]січень-лист 2016'!AJ93</f>
        <v>17044.790014132799</v>
      </c>
      <c r="AK92" s="89">
        <f>'[1]грудень 2016'!AK93+'[1]січень-лист 2016'!AK93</f>
        <v>13751.059999999998</v>
      </c>
      <c r="AL92" s="89">
        <f t="shared" si="58"/>
        <v>3293.7300141328014</v>
      </c>
      <c r="AM92" s="89"/>
      <c r="AN92" s="90">
        <f t="shared" si="43"/>
        <v>3293.7300141328014</v>
      </c>
      <c r="AO92" s="88">
        <f>'[1]грудень 2016'!AO93+'[1]січень-лист 2016'!AO93</f>
        <v>913.9424102854</v>
      </c>
      <c r="AP92" s="89">
        <f>'[1]грудень 2016'!AP93+'[1]січень-лист 2016'!AP93</f>
        <v>812.31</v>
      </c>
      <c r="AQ92" s="89">
        <f t="shared" si="59"/>
        <v>101.63241028540006</v>
      </c>
      <c r="AR92" s="89"/>
      <c r="AS92" s="90">
        <f t="shared" si="44"/>
        <v>101.63241028540006</v>
      </c>
      <c r="AT92" s="88">
        <f>'[1]грудень 2016'!AT93+'[1]січень-лист 2016'!AT93</f>
        <v>34.806602682999994</v>
      </c>
      <c r="AU92" s="89">
        <f>'[1]грудень 2016'!AU93+'[1]січень-лист 2016'!AU93</f>
        <v>145.46</v>
      </c>
      <c r="AV92" s="89"/>
      <c r="AW92" s="89">
        <f>AT92-AU92</f>
        <v>-110.65339731700001</v>
      </c>
      <c r="AX92" s="91">
        <f t="shared" si="45"/>
        <v>-110.65339731700001</v>
      </c>
      <c r="AY92" s="88">
        <f>'[1]грудень 2016'!AY93+'[1]січень-лист 2016'!AY93</f>
        <v>1349.0839515252001</v>
      </c>
      <c r="AZ92" s="89">
        <f>'[1]грудень 2016'!AZ93+'[1]січень-лист 2016'!AZ93</f>
        <v>1159.96</v>
      </c>
      <c r="BA92" s="89">
        <f t="shared" si="61"/>
        <v>189.12395152520003</v>
      </c>
      <c r="BB92" s="89"/>
      <c r="BC92" s="90">
        <f t="shared" si="46"/>
        <v>189.12395152520003</v>
      </c>
      <c r="BD92" s="88">
        <f>'[1]грудень 2016'!BD93+'[1]січень-лист 2016'!BD93</f>
        <v>4083.5946284709003</v>
      </c>
      <c r="BE92" s="89">
        <f>'[1]грудень 2016'!BE93+'[1]січень-лист 2016'!BE93</f>
        <v>2513.6799999999998</v>
      </c>
      <c r="BF92" s="89">
        <f t="shared" si="62"/>
        <v>1569.9146284709004</v>
      </c>
      <c r="BG92" s="89"/>
      <c r="BH92" s="90">
        <f t="shared" si="47"/>
        <v>1569.9146284709004</v>
      </c>
      <c r="BI92" s="88">
        <f>'[1]грудень 2016'!BI93+'[1]січень-лист 2016'!BI93</f>
        <v>15733.335921035999</v>
      </c>
      <c r="BJ92" s="89">
        <f>'[1]грудень 2016'!BJ93+'[1]січень-лист 2016'!BJ93</f>
        <v>19284.789999999997</v>
      </c>
      <c r="BK92" s="89"/>
      <c r="BL92" s="89">
        <f>BI92-BJ92</f>
        <v>-3551.4540789639977</v>
      </c>
      <c r="BM92" s="90">
        <f t="shared" si="48"/>
        <v>-3551.4540789639977</v>
      </c>
      <c r="BN92" s="88">
        <f>'[1]грудень 2016'!BN93+'[1]січень-лист 2016'!BN93</f>
        <v>2506.1875132779996</v>
      </c>
      <c r="BO92" s="89">
        <f>'[1]грудень 2016'!BO93+'[1]січень-лист 2016'!BO93</f>
        <v>1923.2182758613133</v>
      </c>
      <c r="BP92" s="89">
        <f t="shared" si="63"/>
        <v>582.96923741668638</v>
      </c>
      <c r="BQ92" s="89"/>
      <c r="BR92" s="91">
        <f t="shared" si="49"/>
        <v>582.96923741668638</v>
      </c>
      <c r="BS92" s="88"/>
      <c r="BT92" s="89">
        <f>'[1]грудень 2016'!BT93+'[1]січень-лист 2016'!BT93</f>
        <v>59.6</v>
      </c>
      <c r="BU92" s="89"/>
      <c r="BV92" s="89">
        <f>BS92-BT92</f>
        <v>-59.6</v>
      </c>
      <c r="BW92" s="90">
        <f t="shared" si="50"/>
        <v>-59.6</v>
      </c>
      <c r="BX92" s="88">
        <f>'[1]грудень 2016'!BX93+'[1]січень-лист 2016'!BX93</f>
        <v>2680.2402236200001</v>
      </c>
      <c r="BY92" s="89">
        <f>'[1]грудень 2016'!BY93+'[1]січень-лист 2016'!BY93</f>
        <v>1060.72</v>
      </c>
      <c r="BZ92" s="89">
        <f>BX92-BY92</f>
        <v>1619.52022362</v>
      </c>
      <c r="CA92" s="90"/>
      <c r="CB92" s="92">
        <f t="shared" si="51"/>
        <v>1619.52022362</v>
      </c>
      <c r="CC92" s="88"/>
      <c r="CD92" s="89"/>
      <c r="CE92" s="89"/>
      <c r="CF92" s="89"/>
      <c r="CG92" s="90">
        <f t="shared" si="52"/>
        <v>0</v>
      </c>
      <c r="CH92" s="93">
        <f t="shared" si="64"/>
        <v>68958.3196043106</v>
      </c>
      <c r="CI92" s="94">
        <f t="shared" si="64"/>
        <v>72365.243135164899</v>
      </c>
      <c r="CJ92" s="94"/>
      <c r="CK92" s="94">
        <f>CH92-CI92</f>
        <v>-3406.9235308542993</v>
      </c>
      <c r="CL92" s="143">
        <f t="shared" si="53"/>
        <v>-3406.9235308542993</v>
      </c>
      <c r="CM92" s="145">
        <f t="shared" si="65"/>
        <v>1.0494055474437827</v>
      </c>
      <c r="CN92" s="149">
        <v>5525.03</v>
      </c>
      <c r="CO92" s="146">
        <v>7478.43</v>
      </c>
      <c r="CP92" s="164">
        <v>0</v>
      </c>
    </row>
    <row r="93" spans="1:94" ht="15.75">
      <c r="A93" s="137" t="s">
        <v>141</v>
      </c>
      <c r="B93" s="84">
        <v>9</v>
      </c>
      <c r="C93" s="85">
        <v>4</v>
      </c>
      <c r="D93" s="86">
        <v>10148</v>
      </c>
      <c r="E93" s="87"/>
      <c r="F93" s="88">
        <f>'[1]грудень 2016'!F94+'[1]січень-лист 2016'!F94</f>
        <v>27323.433695422002</v>
      </c>
      <c r="G93" s="89">
        <f>'[1]грудень 2016'!G94+'[1]січень-лист 2016'!G94</f>
        <v>32459.391862942539</v>
      </c>
      <c r="H93" s="89"/>
      <c r="I93" s="89">
        <f t="shared" si="54"/>
        <v>-5135.9581675205372</v>
      </c>
      <c r="J93" s="90">
        <f t="shared" si="55"/>
        <v>-5135.9581675205372</v>
      </c>
      <c r="K93" s="88">
        <f>'[1]грудень 2016'!K94+'[1]січень-лист 2016'!K94</f>
        <v>38002.052435231497</v>
      </c>
      <c r="L93" s="89">
        <f>'[1]грудень 2016'!L94+'[1]січень-лист 2016'!L94</f>
        <v>33960.081999999995</v>
      </c>
      <c r="M93" s="89">
        <f>K93-L93</f>
        <v>4041.9704352315021</v>
      </c>
      <c r="N93" s="89"/>
      <c r="O93" s="90">
        <f t="shared" si="38"/>
        <v>4041.9704352315021</v>
      </c>
      <c r="P93" s="88">
        <f>'[1]грудень 2016'!P94+'[1]січень-лист 2016'!P94</f>
        <v>23764.167230803301</v>
      </c>
      <c r="Q93" s="89">
        <f>'[1]грудень 2016'!Q94+'[1]січень-лист 2016'!Q94</f>
        <v>20647.5</v>
      </c>
      <c r="R93" s="89">
        <f t="shared" si="56"/>
        <v>3116.6672308033012</v>
      </c>
      <c r="S93" s="89"/>
      <c r="T93" s="90">
        <f t="shared" si="39"/>
        <v>3116.6672308033012</v>
      </c>
      <c r="U93" s="88">
        <f>'[1]грудень 2016'!U94+'[1]січень-лист 2016'!U94</f>
        <v>1885.2430517050002</v>
      </c>
      <c r="V93" s="89">
        <f>'[1]грудень 2016'!V94+'[1]січень-лист 2016'!V94</f>
        <v>1216.75</v>
      </c>
      <c r="W93" s="89">
        <f t="shared" si="57"/>
        <v>668.4930517050002</v>
      </c>
      <c r="X93" s="89"/>
      <c r="Y93" s="90">
        <f t="shared" si="40"/>
        <v>668.4930517050002</v>
      </c>
      <c r="Z93" s="88">
        <f>'[1]грудень 2016'!Z94+'[1]січень-лист 2016'!Z94</f>
        <v>24827.657039872698</v>
      </c>
      <c r="AA93" s="89">
        <f>'[1]грудень 2016'!AA94+'[1]січень-лист 2016'!AA94</f>
        <v>30841.96</v>
      </c>
      <c r="AB93" s="89"/>
      <c r="AC93" s="89">
        <f>Z93-AA93</f>
        <v>-6014.302960127301</v>
      </c>
      <c r="AD93" s="90">
        <f t="shared" si="41"/>
        <v>-6014.302960127301</v>
      </c>
      <c r="AE93" s="88">
        <f>'[1]грудень 2016'!AE94+'[1]січень-лист 2016'!AE94</f>
        <v>732.47511448850003</v>
      </c>
      <c r="AF93" s="89"/>
      <c r="AG93" s="89">
        <f>AE93-AF93</f>
        <v>732.47511448850003</v>
      </c>
      <c r="AH93" s="89"/>
      <c r="AI93" s="90">
        <f t="shared" si="42"/>
        <v>732.47511448850003</v>
      </c>
      <c r="AJ93" s="88">
        <f>'[1]грудень 2016'!AJ94+'[1]січень-лист 2016'!AJ94</f>
        <v>55910.5941795217</v>
      </c>
      <c r="AK93" s="89">
        <f>'[1]грудень 2016'!AK94+'[1]січень-лист 2016'!AK94</f>
        <v>46826.500000000007</v>
      </c>
      <c r="AL93" s="89">
        <f t="shared" si="58"/>
        <v>9084.0941795216931</v>
      </c>
      <c r="AM93" s="89"/>
      <c r="AN93" s="90">
        <f t="shared" si="43"/>
        <v>9084.0941795216931</v>
      </c>
      <c r="AO93" s="88">
        <f>'[1]грудень 2016'!AO94+'[1]січень-лист 2016'!AO94</f>
        <v>2532.3661381194001</v>
      </c>
      <c r="AP93" s="89">
        <f>'[1]грудень 2016'!AP94+'[1]січень-лист 2016'!AP94</f>
        <v>1898.0600000000002</v>
      </c>
      <c r="AQ93" s="89">
        <f t="shared" si="59"/>
        <v>634.30613811939998</v>
      </c>
      <c r="AR93" s="89"/>
      <c r="AS93" s="90">
        <f t="shared" si="44"/>
        <v>634.30613811939998</v>
      </c>
      <c r="AT93" s="88">
        <f>'[1]грудень 2016'!AT94+'[1]січень-лист 2016'!AT94</f>
        <v>60.831620180999998</v>
      </c>
      <c r="AU93" s="89"/>
      <c r="AV93" s="89">
        <f t="shared" si="60"/>
        <v>60.831620180999998</v>
      </c>
      <c r="AW93" s="89"/>
      <c r="AX93" s="91">
        <f t="shared" si="45"/>
        <v>60.831620180999998</v>
      </c>
      <c r="AY93" s="88">
        <f>'[1]грудень 2016'!AY94+'[1]січень-лист 2016'!AY94</f>
        <v>4334.9012565302</v>
      </c>
      <c r="AZ93" s="89">
        <f>'[1]грудень 2016'!AZ94+'[1]січень-лист 2016'!AZ94</f>
        <v>2105.5300000000002</v>
      </c>
      <c r="BA93" s="89">
        <f t="shared" si="61"/>
        <v>2229.3712565301998</v>
      </c>
      <c r="BB93" s="89"/>
      <c r="BC93" s="90">
        <f t="shared" si="46"/>
        <v>2229.3712565301998</v>
      </c>
      <c r="BD93" s="88">
        <f>'[1]грудень 2016'!BD94+'[1]січень-лист 2016'!BD94</f>
        <v>11407.338285028502</v>
      </c>
      <c r="BE93" s="89">
        <f>'[1]грудень 2016'!BE94+'[1]січень-лист 2016'!BE94</f>
        <v>15575.759999999998</v>
      </c>
      <c r="BF93" s="89"/>
      <c r="BG93" s="89">
        <f t="shared" si="69"/>
        <v>-4168.4217149714968</v>
      </c>
      <c r="BH93" s="90">
        <f t="shared" si="47"/>
        <v>-4168.4217149714968</v>
      </c>
      <c r="BI93" s="88">
        <f>'[1]грудень 2016'!BI94+'[1]січень-лист 2016'!BI94</f>
        <v>51033.286231697304</v>
      </c>
      <c r="BJ93" s="89">
        <f>'[1]грудень 2016'!BJ94+'[1]січень-лист 2016'!BJ94</f>
        <v>43613.26</v>
      </c>
      <c r="BK93" s="89">
        <f t="shared" si="66"/>
        <v>7420.0262316973021</v>
      </c>
      <c r="BL93" s="89"/>
      <c r="BM93" s="90">
        <f t="shared" si="48"/>
        <v>7420.0262316973021</v>
      </c>
      <c r="BN93" s="88">
        <f>'[1]грудень 2016'!BN94+'[1]січень-лист 2016'!BN94</f>
        <v>4186.4515605750003</v>
      </c>
      <c r="BO93" s="89">
        <f>'[1]грудень 2016'!BO94+'[1]січень-лист 2016'!BO94</f>
        <v>4914.2037931021987</v>
      </c>
      <c r="BP93" s="89"/>
      <c r="BQ93" s="89">
        <f>BN93-BO93</f>
        <v>-727.75223252719843</v>
      </c>
      <c r="BR93" s="91">
        <f t="shared" si="49"/>
        <v>-727.75223252719843</v>
      </c>
      <c r="BS93" s="88">
        <f>'[1]грудень 2016'!BS94+'[1]січень-лист 2016'!BS94</f>
        <v>0.2774346976</v>
      </c>
      <c r="BT93" s="89"/>
      <c r="BU93" s="89">
        <f>BS93-BT93</f>
        <v>0.2774346976</v>
      </c>
      <c r="BV93" s="89"/>
      <c r="BW93" s="90">
        <f t="shared" si="50"/>
        <v>0.2774346976</v>
      </c>
      <c r="BX93" s="88">
        <f>'[1]грудень 2016'!BX94+'[1]січень-лист 2016'!BX94</f>
        <v>7341.4562946362003</v>
      </c>
      <c r="BY93" s="89">
        <f>'[1]грудень 2016'!BY94+'[1]січень-лист 2016'!BY94</f>
        <v>10068.19</v>
      </c>
      <c r="BZ93" s="89"/>
      <c r="CA93" s="90">
        <f t="shared" si="68"/>
        <v>-2726.7337053638003</v>
      </c>
      <c r="CB93" s="92">
        <f t="shared" si="51"/>
        <v>-2726.7337053638003</v>
      </c>
      <c r="CC93" s="88">
        <f>'[1]грудень 2016'!CC94+'[1]січень-лист 2016'!CC94</f>
        <v>9486.3483076071989</v>
      </c>
      <c r="CD93" s="89">
        <f>'[1]грудень 2016'!CD94+'[1]січень-лист 2016'!CD94</f>
        <v>12301.78</v>
      </c>
      <c r="CE93" s="89"/>
      <c r="CF93" s="89">
        <f>CC93-CD93</f>
        <v>-2815.4316923928018</v>
      </c>
      <c r="CG93" s="90">
        <f t="shared" si="52"/>
        <v>-2815.4316923928018</v>
      </c>
      <c r="CH93" s="93">
        <f t="shared" si="64"/>
        <v>262828.87987611711</v>
      </c>
      <c r="CI93" s="94">
        <f t="shared" si="64"/>
        <v>256428.96765604476</v>
      </c>
      <c r="CJ93" s="94">
        <f t="shared" si="67"/>
        <v>6399.9122200723505</v>
      </c>
      <c r="CK93" s="94"/>
      <c r="CL93" s="143">
        <f t="shared" si="53"/>
        <v>6399.9122200723505</v>
      </c>
      <c r="CM93" s="145">
        <f t="shared" si="65"/>
        <v>0.97564988968073485</v>
      </c>
      <c r="CN93" s="149">
        <v>28211.23</v>
      </c>
      <c r="CO93" s="146">
        <v>27066.42</v>
      </c>
      <c r="CP93" s="165">
        <f t="shared" si="70"/>
        <v>1144.8100000000013</v>
      </c>
    </row>
    <row r="94" spans="1:94" ht="15.75">
      <c r="A94" s="137" t="s">
        <v>142</v>
      </c>
      <c r="B94" s="84">
        <v>5</v>
      </c>
      <c r="C94" s="85">
        <v>4</v>
      </c>
      <c r="D94" s="86">
        <v>2766</v>
      </c>
      <c r="E94" s="87"/>
      <c r="F94" s="88">
        <f>'[1]грудень 2016'!F95+'[1]січень-лист 2016'!F95</f>
        <v>6273.9949404885992</v>
      </c>
      <c r="G94" s="89">
        <f>'[1]грудень 2016'!G95+'[1]січень-лист 2016'!G95</f>
        <v>6229.2108474383158</v>
      </c>
      <c r="H94" s="89">
        <f>F94-G94</f>
        <v>44.784093050283445</v>
      </c>
      <c r="I94" s="89"/>
      <c r="J94" s="90">
        <f t="shared" si="55"/>
        <v>44.784093050283445</v>
      </c>
      <c r="K94" s="88">
        <f>'[1]грудень 2016'!K95+'[1]січень-лист 2016'!K95</f>
        <v>7396.2519061228995</v>
      </c>
      <c r="L94" s="89">
        <f>'[1]грудень 2016'!L95+'[1]січень-лист 2016'!L95</f>
        <v>12879.612000000001</v>
      </c>
      <c r="M94" s="89"/>
      <c r="N94" s="89">
        <f t="shared" si="71"/>
        <v>-5483.3600938771015</v>
      </c>
      <c r="O94" s="90">
        <f t="shared" si="38"/>
        <v>-5483.3600938771015</v>
      </c>
      <c r="P94" s="88">
        <f>'[1]грудень 2016'!P95+'[1]січень-лист 2016'!P95</f>
        <v>6836.7975858368991</v>
      </c>
      <c r="Q94" s="89">
        <f>'[1]грудень 2016'!Q95+'[1]січень-лист 2016'!Q95</f>
        <v>6465.75</v>
      </c>
      <c r="R94" s="89">
        <f t="shared" si="56"/>
        <v>371.04758583689909</v>
      </c>
      <c r="S94" s="89"/>
      <c r="T94" s="90">
        <f t="shared" si="39"/>
        <v>371.04758583689909</v>
      </c>
      <c r="U94" s="88">
        <f>'[1]грудень 2016'!U95+'[1]січень-лист 2016'!U95</f>
        <v>531.09612363689996</v>
      </c>
      <c r="V94" s="89">
        <f>'[1]грудень 2016'!V95+'[1]січень-лист 2016'!V95</f>
        <v>483.75400000000002</v>
      </c>
      <c r="W94" s="89">
        <f t="shared" si="57"/>
        <v>47.342123636899942</v>
      </c>
      <c r="X94" s="89"/>
      <c r="Y94" s="90">
        <f t="shared" si="40"/>
        <v>47.342123636899942</v>
      </c>
      <c r="Z94" s="88"/>
      <c r="AA94" s="89"/>
      <c r="AB94" s="89"/>
      <c r="AC94" s="89"/>
      <c r="AD94" s="90">
        <f t="shared" si="41"/>
        <v>0</v>
      </c>
      <c r="AE94" s="88"/>
      <c r="AF94" s="89">
        <f>'[1]грудень 2016'!AF95+'[1]січень-лист 2016'!AF95</f>
        <v>474.60999999999996</v>
      </c>
      <c r="AG94" s="89"/>
      <c r="AH94" s="89">
        <f>AE94-AF94</f>
        <v>-474.60999999999996</v>
      </c>
      <c r="AI94" s="90">
        <f t="shared" si="42"/>
        <v>-474.60999999999996</v>
      </c>
      <c r="AJ94" s="88">
        <f>'[1]грудень 2016'!AJ95+'[1]січень-лист 2016'!AJ95</f>
        <v>16553.9059447211</v>
      </c>
      <c r="AK94" s="89">
        <f>'[1]грудень 2016'!AK95+'[1]січень-лист 2016'!AK95</f>
        <v>14997.350000000002</v>
      </c>
      <c r="AL94" s="89">
        <f t="shared" si="58"/>
        <v>1556.5559447210981</v>
      </c>
      <c r="AM94" s="89"/>
      <c r="AN94" s="90">
        <f t="shared" si="43"/>
        <v>1556.5559447210981</v>
      </c>
      <c r="AO94" s="88">
        <f>'[1]грудень 2016'!AO95+'[1]січень-лист 2016'!AO95</f>
        <v>907.62522964089999</v>
      </c>
      <c r="AP94" s="89">
        <f>'[1]грудень 2016'!AP95+'[1]січень-лист 2016'!AP95</f>
        <v>815.6400000000001</v>
      </c>
      <c r="AQ94" s="89">
        <f t="shared" si="59"/>
        <v>91.985229640899888</v>
      </c>
      <c r="AR94" s="89"/>
      <c r="AS94" s="90">
        <f t="shared" si="44"/>
        <v>91.985229640899888</v>
      </c>
      <c r="AT94" s="88">
        <f>'[1]грудень 2016'!AT95+'[1]січень-лист 2016'!AT95</f>
        <v>33.187903662400004</v>
      </c>
      <c r="AU94" s="89">
        <f>'[1]грудень 2016'!AU95+'[1]січень-лист 2016'!AU95</f>
        <v>147.47999999999999</v>
      </c>
      <c r="AV94" s="89"/>
      <c r="AW94" s="89">
        <f>AT94-AU94</f>
        <v>-114.29209633759999</v>
      </c>
      <c r="AX94" s="91">
        <f t="shared" si="45"/>
        <v>-114.29209633759999</v>
      </c>
      <c r="AY94" s="88">
        <f>'[1]грудень 2016'!AY95+'[1]січень-лист 2016'!AY95</f>
        <v>1304.4258502674002</v>
      </c>
      <c r="AZ94" s="89">
        <f>'[1]грудень 2016'!AZ95+'[1]січень-лист 2016'!AZ95</f>
        <v>736.48</v>
      </c>
      <c r="BA94" s="89">
        <f t="shared" si="61"/>
        <v>567.94585026740015</v>
      </c>
      <c r="BB94" s="89"/>
      <c r="BC94" s="90">
        <f t="shared" si="46"/>
        <v>567.94585026740015</v>
      </c>
      <c r="BD94" s="88">
        <f>'[1]грудень 2016'!BD95+'[1]січень-лист 2016'!BD95</f>
        <v>3985.6127591220002</v>
      </c>
      <c r="BE94" s="89">
        <f>'[1]грудень 2016'!BE95+'[1]січень-лист 2016'!BE95</f>
        <v>2498.2500000000005</v>
      </c>
      <c r="BF94" s="89">
        <f t="shared" si="62"/>
        <v>1487.3627591219997</v>
      </c>
      <c r="BG94" s="89"/>
      <c r="BH94" s="90">
        <f t="shared" si="47"/>
        <v>1487.3627591219997</v>
      </c>
      <c r="BI94" s="88">
        <f>'[1]грудень 2016'!BI95+'[1]січень-лист 2016'!BI95</f>
        <v>16562.833914888801</v>
      </c>
      <c r="BJ94" s="89">
        <f>'[1]грудень 2016'!BJ95+'[1]січень-лист 2016'!BJ95</f>
        <v>4686.16</v>
      </c>
      <c r="BK94" s="89">
        <f t="shared" si="66"/>
        <v>11876.673914888801</v>
      </c>
      <c r="BL94" s="89"/>
      <c r="BM94" s="90">
        <f t="shared" si="48"/>
        <v>11876.673914888801</v>
      </c>
      <c r="BN94" s="88">
        <f>'[1]грудень 2016'!BN95+'[1]січень-лист 2016'!BN95</f>
        <v>1875.3544907143998</v>
      </c>
      <c r="BO94" s="89">
        <f>'[1]грудень 2016'!BO95+'[1]січень-лист 2016'!BO95</f>
        <v>947.74</v>
      </c>
      <c r="BP94" s="89">
        <f t="shared" si="63"/>
        <v>927.61449071439984</v>
      </c>
      <c r="BQ94" s="89"/>
      <c r="BR94" s="91">
        <f t="shared" si="49"/>
        <v>927.61449071439984</v>
      </c>
      <c r="BS94" s="88"/>
      <c r="BT94" s="89">
        <f>'[1]грудень 2016'!BT95+'[1]січень-лист 2016'!BT95</f>
        <v>59.6</v>
      </c>
      <c r="BU94" s="89"/>
      <c r="BV94" s="89">
        <f>BS94-BT94</f>
        <v>-59.6</v>
      </c>
      <c r="BW94" s="90">
        <f t="shared" si="50"/>
        <v>-59.6</v>
      </c>
      <c r="BX94" s="88">
        <f>'[1]грудень 2016'!BX95+'[1]січень-лист 2016'!BX95</f>
        <v>2572.3833011208003</v>
      </c>
      <c r="BY94" s="89">
        <f>'[1]грудень 2016'!BY95+'[1]січень-лист 2016'!BY95</f>
        <v>1792.0500000000002</v>
      </c>
      <c r="BZ94" s="89">
        <f>BX94-BY94</f>
        <v>780.33330112080012</v>
      </c>
      <c r="CA94" s="90"/>
      <c r="CB94" s="92">
        <f t="shared" si="51"/>
        <v>780.33330112080012</v>
      </c>
      <c r="CC94" s="88"/>
      <c r="CD94" s="89"/>
      <c r="CE94" s="89"/>
      <c r="CF94" s="89"/>
      <c r="CG94" s="90">
        <f t="shared" si="52"/>
        <v>0</v>
      </c>
      <c r="CH94" s="93">
        <f t="shared" si="64"/>
        <v>64833.469950223094</v>
      </c>
      <c r="CI94" s="94">
        <f t="shared" si="64"/>
        <v>53213.686847438323</v>
      </c>
      <c r="CJ94" s="94">
        <f t="shared" si="67"/>
        <v>11619.783102784771</v>
      </c>
      <c r="CK94" s="94"/>
      <c r="CL94" s="143">
        <f t="shared" si="53"/>
        <v>11619.783102784771</v>
      </c>
      <c r="CM94" s="145">
        <f t="shared" si="65"/>
        <v>0.8207749313478665</v>
      </c>
      <c r="CN94" s="149">
        <v>1971.21</v>
      </c>
      <c r="CO94" s="146">
        <v>6956.59</v>
      </c>
      <c r="CP94" s="164">
        <v>0</v>
      </c>
    </row>
    <row r="95" spans="1:94" ht="15.75">
      <c r="A95" s="137" t="s">
        <v>143</v>
      </c>
      <c r="B95" s="84">
        <v>5</v>
      </c>
      <c r="C95" s="85">
        <v>4</v>
      </c>
      <c r="D95" s="86">
        <v>2758.8</v>
      </c>
      <c r="E95" s="87"/>
      <c r="F95" s="88">
        <f>'[1]грудень 2016'!F96+'[1]січень-лист 2016'!F96</f>
        <v>6293.3937076535994</v>
      </c>
      <c r="G95" s="89">
        <f>'[1]грудень 2016'!G96+'[1]січень-лист 2016'!G96</f>
        <v>7029.3888912671136</v>
      </c>
      <c r="H95" s="89"/>
      <c r="I95" s="89">
        <f t="shared" si="54"/>
        <v>-735.9951836135142</v>
      </c>
      <c r="J95" s="90">
        <f t="shared" si="55"/>
        <v>-735.9951836135142</v>
      </c>
      <c r="K95" s="88">
        <f>'[1]грудень 2016'!K96+'[1]січень-лист 2016'!K96</f>
        <v>6891.5486343560997</v>
      </c>
      <c r="L95" s="89">
        <f>'[1]грудень 2016'!L96+'[1]січень-лист 2016'!L96</f>
        <v>12411.662</v>
      </c>
      <c r="M95" s="89"/>
      <c r="N95" s="89">
        <f t="shared" si="71"/>
        <v>-5520.1133656439006</v>
      </c>
      <c r="O95" s="90">
        <f t="shared" si="38"/>
        <v>-5520.1133656439006</v>
      </c>
      <c r="P95" s="88">
        <f>'[1]грудень 2016'!P96+'[1]січень-лист 2016'!P96</f>
        <v>7629.4293997546993</v>
      </c>
      <c r="Q95" s="89">
        <f>'[1]грудень 2016'!Q96+'[1]січень-лист 2016'!Q96</f>
        <v>7248.33</v>
      </c>
      <c r="R95" s="89">
        <f t="shared" si="56"/>
        <v>381.09939975469933</v>
      </c>
      <c r="S95" s="89"/>
      <c r="T95" s="90">
        <f t="shared" si="39"/>
        <v>381.09939975469933</v>
      </c>
      <c r="U95" s="88">
        <f>'[1]грудень 2016'!U96+'[1]січень-лист 2016'!U96</f>
        <v>529.66459026050006</v>
      </c>
      <c r="V95" s="89">
        <f>'[1]грудень 2016'!V96+'[1]січень-лист 2016'!V96</f>
        <v>474.44400000000002</v>
      </c>
      <c r="W95" s="89">
        <f t="shared" si="57"/>
        <v>55.220590260500046</v>
      </c>
      <c r="X95" s="89"/>
      <c r="Y95" s="90">
        <f t="shared" si="40"/>
        <v>55.220590260500046</v>
      </c>
      <c r="Z95" s="88"/>
      <c r="AA95" s="89"/>
      <c r="AB95" s="89"/>
      <c r="AC95" s="89"/>
      <c r="AD95" s="90">
        <f t="shared" si="41"/>
        <v>0</v>
      </c>
      <c r="AE95" s="88"/>
      <c r="AF95" s="89">
        <f>'[1]грудень 2016'!AF96+'[1]січень-лист 2016'!AF96</f>
        <v>474.68</v>
      </c>
      <c r="AG95" s="89"/>
      <c r="AH95" s="89">
        <f>AE95-AF95</f>
        <v>-474.68</v>
      </c>
      <c r="AI95" s="90">
        <f t="shared" si="42"/>
        <v>-474.68</v>
      </c>
      <c r="AJ95" s="88">
        <f>'[1]грудень 2016'!AJ96+'[1]січень-лист 2016'!AJ96</f>
        <v>16607.447223419102</v>
      </c>
      <c r="AK95" s="89">
        <f>'[1]грудень 2016'!AK96+'[1]січень-лист 2016'!AK96</f>
        <v>19647.97</v>
      </c>
      <c r="AL95" s="89"/>
      <c r="AM95" s="89">
        <f>AJ95-AK95</f>
        <v>-3040.5227765808995</v>
      </c>
      <c r="AN95" s="90">
        <f t="shared" si="43"/>
        <v>-3040.5227765808995</v>
      </c>
      <c r="AO95" s="88">
        <f>'[1]грудень 2016'!AO96+'[1]січень-лист 2016'!AO96</f>
        <v>905.20007835950003</v>
      </c>
      <c r="AP95" s="89">
        <f>'[1]грудень 2016'!AP96+'[1]січень-лист 2016'!AP96</f>
        <v>815.6400000000001</v>
      </c>
      <c r="AQ95" s="89">
        <f t="shared" si="59"/>
        <v>89.560078359499926</v>
      </c>
      <c r="AR95" s="89"/>
      <c r="AS95" s="90">
        <f t="shared" si="44"/>
        <v>89.560078359499926</v>
      </c>
      <c r="AT95" s="88">
        <f>'[1]грудень 2016'!AT96+'[1]січень-лист 2016'!AT96</f>
        <v>33.107698272</v>
      </c>
      <c r="AU95" s="89">
        <f>'[1]грудень 2016'!AU96+'[1]січень-лист 2016'!AU96</f>
        <v>145.46</v>
      </c>
      <c r="AV95" s="89"/>
      <c r="AW95" s="89">
        <f>AT95-AU95</f>
        <v>-112.35230172800001</v>
      </c>
      <c r="AX95" s="91">
        <f t="shared" si="45"/>
        <v>-112.35230172800001</v>
      </c>
      <c r="AY95" s="88">
        <f>'[1]грудень 2016'!AY96+'[1]січень-лист 2016'!AY96</f>
        <v>1301.0208351628</v>
      </c>
      <c r="AZ95" s="89">
        <f>'[1]грудень 2016'!AZ96+'[1]січень-лист 2016'!AZ96</f>
        <v>744.44</v>
      </c>
      <c r="BA95" s="89">
        <f t="shared" si="61"/>
        <v>556.58083516279999</v>
      </c>
      <c r="BB95" s="89"/>
      <c r="BC95" s="90">
        <f t="shared" si="46"/>
        <v>556.58083516279999</v>
      </c>
      <c r="BD95" s="88">
        <f>'[1]грудень 2016'!BD96+'[1]січень-лист 2016'!BD96</f>
        <v>3975.0322025097998</v>
      </c>
      <c r="BE95" s="89">
        <f>'[1]грудень 2016'!BE96+'[1]січень-лист 2016'!BE96</f>
        <v>3243.2</v>
      </c>
      <c r="BF95" s="89">
        <f t="shared" si="62"/>
        <v>731.83220250980003</v>
      </c>
      <c r="BG95" s="89"/>
      <c r="BH95" s="90">
        <f t="shared" si="47"/>
        <v>731.83220250980003</v>
      </c>
      <c r="BI95" s="88">
        <f>'[1]грудень 2016'!BI96+'[1]січень-лист 2016'!BI96</f>
        <v>16600.541611209599</v>
      </c>
      <c r="BJ95" s="89">
        <f>'[1]грудень 2016'!BJ96+'[1]січень-лист 2016'!BJ96</f>
        <v>1345.09</v>
      </c>
      <c r="BK95" s="89">
        <f t="shared" si="66"/>
        <v>15255.451611209599</v>
      </c>
      <c r="BL95" s="89"/>
      <c r="BM95" s="90">
        <f t="shared" si="48"/>
        <v>15255.451611209599</v>
      </c>
      <c r="BN95" s="88">
        <f>'[1]грудень 2016'!BN96+'[1]січень-лист 2016'!BN96</f>
        <v>1886.8068094816001</v>
      </c>
      <c r="BO95" s="89">
        <f>'[1]грудень 2016'!BO96+'[1]січень-лист 2016'!BO96</f>
        <v>1137.5165517237067</v>
      </c>
      <c r="BP95" s="89">
        <f t="shared" si="63"/>
        <v>749.29025775789341</v>
      </c>
      <c r="BQ95" s="89"/>
      <c r="BR95" s="91">
        <f t="shared" si="49"/>
        <v>749.29025775789341</v>
      </c>
      <c r="BS95" s="88"/>
      <c r="BT95" s="89">
        <f>'[1]грудень 2016'!BT96+'[1]січень-лист 2016'!BT96</f>
        <v>59.6</v>
      </c>
      <c r="BU95" s="89"/>
      <c r="BV95" s="89">
        <f>BS95-BT95</f>
        <v>-59.6</v>
      </c>
      <c r="BW95" s="90">
        <f t="shared" si="50"/>
        <v>-59.6</v>
      </c>
      <c r="BX95" s="88">
        <f>'[1]грудень 2016'!BX96+'[1]січень-лист 2016'!BX96</f>
        <v>2565.3774840495998</v>
      </c>
      <c r="BY95" s="89">
        <f>'[1]грудень 2016'!BY96+'[1]січень-лист 2016'!BY96</f>
        <v>2913.4299999999994</v>
      </c>
      <c r="BZ95" s="89"/>
      <c r="CA95" s="90">
        <f t="shared" si="68"/>
        <v>-348.05251595039954</v>
      </c>
      <c r="CB95" s="92">
        <f t="shared" si="51"/>
        <v>-348.05251595039954</v>
      </c>
      <c r="CC95" s="88"/>
      <c r="CD95" s="89"/>
      <c r="CE95" s="89"/>
      <c r="CF95" s="89"/>
      <c r="CG95" s="90">
        <f t="shared" si="52"/>
        <v>0</v>
      </c>
      <c r="CH95" s="93">
        <f t="shared" si="64"/>
        <v>65218.570274488899</v>
      </c>
      <c r="CI95" s="94">
        <f t="shared" si="64"/>
        <v>57690.851442990817</v>
      </c>
      <c r="CJ95" s="94">
        <f t="shared" si="67"/>
        <v>7527.7188314980813</v>
      </c>
      <c r="CK95" s="94"/>
      <c r="CL95" s="143">
        <f t="shared" si="53"/>
        <v>7527.7188314980813</v>
      </c>
      <c r="CM95" s="145">
        <f t="shared" si="65"/>
        <v>0.88457706448001283</v>
      </c>
      <c r="CN95" s="149">
        <v>7039.81</v>
      </c>
      <c r="CO95" s="146">
        <v>7007.09</v>
      </c>
      <c r="CP95" s="165">
        <f t="shared" si="70"/>
        <v>32.720000000000255</v>
      </c>
    </row>
    <row r="96" spans="1:94" ht="15.75">
      <c r="A96" s="137" t="s">
        <v>144</v>
      </c>
      <c r="B96" s="84">
        <v>5</v>
      </c>
      <c r="C96" s="85">
        <v>4</v>
      </c>
      <c r="D96" s="86">
        <v>2746.3</v>
      </c>
      <c r="E96" s="87"/>
      <c r="F96" s="88">
        <f>'[1]грудень 2016'!F97+'[1]січень-лист 2016'!F97</f>
        <v>6103.7511327593993</v>
      </c>
      <c r="G96" s="89">
        <f>'[1]грудень 2016'!G97+'[1]січень-лист 2016'!G97</f>
        <v>5823.5965824668538</v>
      </c>
      <c r="H96" s="89">
        <f>F96-G96</f>
        <v>280.15455029254554</v>
      </c>
      <c r="I96" s="89"/>
      <c r="J96" s="90">
        <f t="shared" si="55"/>
        <v>280.15455029254554</v>
      </c>
      <c r="K96" s="88">
        <f>'[1]грудень 2016'!K97+'[1]січень-лист 2016'!K97</f>
        <v>7395.6070818438993</v>
      </c>
      <c r="L96" s="89">
        <f>'[1]грудень 2016'!L97+'[1]січень-лист 2016'!L97</f>
        <v>11814.55</v>
      </c>
      <c r="M96" s="89"/>
      <c r="N96" s="89">
        <f t="shared" si="71"/>
        <v>-4418.9429181560999</v>
      </c>
      <c r="O96" s="90">
        <f t="shared" si="38"/>
        <v>-4418.9429181560999</v>
      </c>
      <c r="P96" s="88">
        <f>'[1]грудень 2016'!P97+'[1]січень-лист 2016'!P97</f>
        <v>7882.5909638610992</v>
      </c>
      <c r="Q96" s="89">
        <f>'[1]грудень 2016'!Q97+'[1]січень-лист 2016'!Q97</f>
        <v>7173.1299999999992</v>
      </c>
      <c r="R96" s="89">
        <f t="shared" si="56"/>
        <v>709.46096386110003</v>
      </c>
      <c r="S96" s="89"/>
      <c r="T96" s="90">
        <f t="shared" si="39"/>
        <v>709.46096386110003</v>
      </c>
      <c r="U96" s="88">
        <f>'[1]грудень 2016'!U97+'[1]січень-лист 2016'!U97</f>
        <v>527.28750564990003</v>
      </c>
      <c r="V96" s="89">
        <f>'[1]грудень 2016'!V97+'[1]січень-лист 2016'!V97</f>
        <v>486.952</v>
      </c>
      <c r="W96" s="89">
        <f t="shared" si="57"/>
        <v>40.335505649900028</v>
      </c>
      <c r="X96" s="89"/>
      <c r="Y96" s="90">
        <f t="shared" si="40"/>
        <v>40.335505649900028</v>
      </c>
      <c r="Z96" s="88"/>
      <c r="AA96" s="89"/>
      <c r="AB96" s="89"/>
      <c r="AC96" s="89"/>
      <c r="AD96" s="90">
        <f t="shared" si="41"/>
        <v>0</v>
      </c>
      <c r="AE96" s="88"/>
      <c r="AF96" s="89">
        <f>'[1]грудень 2016'!AF97+'[1]січень-лист 2016'!AF97</f>
        <v>474.69</v>
      </c>
      <c r="AG96" s="89"/>
      <c r="AH96" s="89">
        <f>AE96-AF96</f>
        <v>-474.69</v>
      </c>
      <c r="AI96" s="90">
        <f t="shared" si="42"/>
        <v>-474.69</v>
      </c>
      <c r="AJ96" s="88">
        <f>'[1]грудень 2016'!AJ97+'[1]січень-лист 2016'!AJ97</f>
        <v>16423.254332301101</v>
      </c>
      <c r="AK96" s="89">
        <f>'[1]грудень 2016'!AK97+'[1]січень-лист 2016'!AK97</f>
        <v>14804.310000000001</v>
      </c>
      <c r="AL96" s="89">
        <f t="shared" si="58"/>
        <v>1618.9443323011001</v>
      </c>
      <c r="AM96" s="89"/>
      <c r="AN96" s="90">
        <f t="shared" si="43"/>
        <v>1618.9443323011001</v>
      </c>
      <c r="AO96" s="88">
        <f>'[1]грудень 2016'!AO97+'[1]січень-лист 2016'!AO97</f>
        <v>901.13340034250007</v>
      </c>
      <c r="AP96" s="89">
        <f>'[1]грудень 2016'!AP97+'[1]січень-лист 2016'!AP97</f>
        <v>776.53</v>
      </c>
      <c r="AQ96" s="89">
        <f t="shared" si="59"/>
        <v>124.60340034250009</v>
      </c>
      <c r="AR96" s="89"/>
      <c r="AS96" s="90">
        <f t="shared" si="44"/>
        <v>124.60340034250009</v>
      </c>
      <c r="AT96" s="88">
        <f>'[1]грудень 2016'!AT97+'[1]січень-лист 2016'!AT97</f>
        <v>32.950610776400005</v>
      </c>
      <c r="AU96" s="89"/>
      <c r="AV96" s="89">
        <f t="shared" si="60"/>
        <v>32.950610776400005</v>
      </c>
      <c r="AW96" s="89"/>
      <c r="AX96" s="91">
        <f t="shared" si="45"/>
        <v>32.950610776400005</v>
      </c>
      <c r="AY96" s="88">
        <f>'[1]грудень 2016'!AY97+'[1]січень-лист 2016'!AY97</f>
        <v>1295.1496928578001</v>
      </c>
      <c r="AZ96" s="89">
        <f>'[1]грудень 2016'!AZ97+'[1]січень-лист 2016'!AZ97</f>
        <v>645.02</v>
      </c>
      <c r="BA96" s="89">
        <f t="shared" si="61"/>
        <v>650.12969285780014</v>
      </c>
      <c r="BB96" s="89"/>
      <c r="BC96" s="90">
        <f t="shared" si="46"/>
        <v>650.12969285780014</v>
      </c>
      <c r="BD96" s="88">
        <f>'[1]грудень 2016'!BD97+'[1]січень-лист 2016'!BD97</f>
        <v>3957.2407483101997</v>
      </c>
      <c r="BE96" s="89">
        <f>'[1]грудень 2016'!BE97+'[1]січень-лист 2016'!BE97</f>
        <v>2673.62</v>
      </c>
      <c r="BF96" s="89">
        <f t="shared" si="62"/>
        <v>1283.6207483101998</v>
      </c>
      <c r="BG96" s="89"/>
      <c r="BH96" s="90">
        <f t="shared" si="47"/>
        <v>1283.6207483101998</v>
      </c>
      <c r="BI96" s="88">
        <f>'[1]грудень 2016'!BI97+'[1]січень-лист 2016'!BI97</f>
        <v>16098.689551363201</v>
      </c>
      <c r="BJ96" s="89">
        <f>'[1]грудень 2016'!BJ97+'[1]січень-лист 2016'!BJ97</f>
        <v>707.58999999999992</v>
      </c>
      <c r="BK96" s="89">
        <f t="shared" si="66"/>
        <v>15391.099551363201</v>
      </c>
      <c r="BL96" s="89"/>
      <c r="BM96" s="90">
        <f t="shared" si="48"/>
        <v>15391.099551363201</v>
      </c>
      <c r="BN96" s="88">
        <f>'[1]грудень 2016'!BN97+'[1]січень-лист 2016'!BN97</f>
        <v>2043.2298736171999</v>
      </c>
      <c r="BO96" s="89">
        <f>'[1]грудень 2016'!BO97+'[1]січень-лист 2016'!BO97</f>
        <v>1304.1572413788062</v>
      </c>
      <c r="BP96" s="89">
        <f t="shared" si="63"/>
        <v>739.07263223839368</v>
      </c>
      <c r="BQ96" s="89"/>
      <c r="BR96" s="91">
        <f t="shared" si="49"/>
        <v>739.07263223839368</v>
      </c>
      <c r="BS96" s="88"/>
      <c r="BT96" s="89">
        <f>'[1]грудень 2016'!BT97+'[1]січень-лист 2016'!BT97</f>
        <v>59.6</v>
      </c>
      <c r="BU96" s="89"/>
      <c r="BV96" s="89">
        <f>BS96-BT96</f>
        <v>-59.6</v>
      </c>
      <c r="BW96" s="90">
        <f t="shared" si="50"/>
        <v>-59.6</v>
      </c>
      <c r="BX96" s="88">
        <f>'[1]грудень 2016'!BX97+'[1]січень-лист 2016'!BX97</f>
        <v>2554.0350568944004</v>
      </c>
      <c r="BY96" s="89">
        <f>'[1]грудень 2016'!BY97+'[1]січень-лист 2016'!BY97</f>
        <v>2140.14</v>
      </c>
      <c r="BZ96" s="89">
        <f>BX96-BY96</f>
        <v>413.89505689440057</v>
      </c>
      <c r="CA96" s="90"/>
      <c r="CB96" s="92">
        <f t="shared" si="51"/>
        <v>413.89505689440057</v>
      </c>
      <c r="CC96" s="88"/>
      <c r="CD96" s="89"/>
      <c r="CE96" s="89"/>
      <c r="CF96" s="89"/>
      <c r="CG96" s="90">
        <f t="shared" si="52"/>
        <v>0</v>
      </c>
      <c r="CH96" s="93">
        <f t="shared" si="64"/>
        <v>65214.919950577103</v>
      </c>
      <c r="CI96" s="94">
        <f t="shared" si="64"/>
        <v>48883.885823845652</v>
      </c>
      <c r="CJ96" s="94">
        <f t="shared" si="67"/>
        <v>16331.034126731451</v>
      </c>
      <c r="CK96" s="94"/>
      <c r="CL96" s="143">
        <f t="shared" si="53"/>
        <v>16331.034126731451</v>
      </c>
      <c r="CM96" s="145">
        <f t="shared" si="65"/>
        <v>0.7495813206685239</v>
      </c>
      <c r="CN96" s="149">
        <v>2753.21</v>
      </c>
      <c r="CO96" s="146">
        <v>6965.25</v>
      </c>
      <c r="CP96" s="164">
        <v>0</v>
      </c>
    </row>
    <row r="97" spans="1:94" ht="15.75">
      <c r="A97" s="137" t="s">
        <v>145</v>
      </c>
      <c r="B97" s="84">
        <v>8</v>
      </c>
      <c r="C97" s="85">
        <v>2</v>
      </c>
      <c r="D97" s="86">
        <v>5248.1</v>
      </c>
      <c r="E97" s="87"/>
      <c r="F97" s="88">
        <f>'[1]грудень 2016'!F98+'[1]січень-лист 2016'!F98</f>
        <v>14783.947932463901</v>
      </c>
      <c r="G97" s="89">
        <f>'[1]грудень 2016'!G98+'[1]січень-лист 2016'!G98</f>
        <v>17212.53834843812</v>
      </c>
      <c r="H97" s="89"/>
      <c r="I97" s="89">
        <f t="shared" si="54"/>
        <v>-2428.5904159742186</v>
      </c>
      <c r="J97" s="90">
        <f t="shared" si="55"/>
        <v>-2428.5904159742186</v>
      </c>
      <c r="K97" s="88">
        <f>'[1]грудень 2016'!K98+'[1]січень-лист 2016'!K98</f>
        <v>27197.368341708898</v>
      </c>
      <c r="L97" s="89">
        <f>'[1]грудень 2016'!L98+'[1]січень-лист 2016'!L98</f>
        <v>30732.629999999997</v>
      </c>
      <c r="M97" s="89"/>
      <c r="N97" s="89">
        <f t="shared" si="71"/>
        <v>-3535.2616582910996</v>
      </c>
      <c r="O97" s="90">
        <f t="shared" si="38"/>
        <v>-3535.2616582910996</v>
      </c>
      <c r="P97" s="88">
        <f>'[1]грудень 2016'!P98+'[1]січень-лист 2016'!P98</f>
        <v>12457.5700620883</v>
      </c>
      <c r="Q97" s="89">
        <f>'[1]грудень 2016'!Q98+'[1]січень-лист 2016'!Q98</f>
        <v>11146.310000000001</v>
      </c>
      <c r="R97" s="89">
        <f t="shared" si="56"/>
        <v>1311.2600620882986</v>
      </c>
      <c r="S97" s="89"/>
      <c r="T97" s="90">
        <f t="shared" si="39"/>
        <v>1311.2600620882986</v>
      </c>
      <c r="U97" s="88">
        <f>'[1]грудень 2016'!U98+'[1]січень-лист 2016'!U98</f>
        <v>939.0284177412999</v>
      </c>
      <c r="V97" s="89">
        <f>'[1]грудень 2016'!V98+'[1]січень-лист 2016'!V98</f>
        <v>618.86400000000003</v>
      </c>
      <c r="W97" s="89">
        <f t="shared" si="57"/>
        <v>320.16441774129987</v>
      </c>
      <c r="X97" s="89"/>
      <c r="Y97" s="90">
        <f t="shared" si="40"/>
        <v>320.16441774129987</v>
      </c>
      <c r="Z97" s="88">
        <f>'[1]грудень 2016'!Z98+'[1]січень-лист 2016'!Z98</f>
        <v>12450.5089242464</v>
      </c>
      <c r="AA97" s="89">
        <f>'[1]грудень 2016'!AA98+'[1]січень-лист 2016'!AA98</f>
        <v>16835.800000000003</v>
      </c>
      <c r="AB97" s="89"/>
      <c r="AC97" s="89">
        <f>Z97-AA97</f>
        <v>-4385.2910757536029</v>
      </c>
      <c r="AD97" s="90">
        <f t="shared" si="41"/>
        <v>-4385.2910757536029</v>
      </c>
      <c r="AE97" s="88">
        <f>'[1]грудень 2016'!AE98+'[1]січень-лист 2016'!AE98</f>
        <v>307.551258158</v>
      </c>
      <c r="AF97" s="89">
        <f>'[1]грудень 2016'!AF98+'[1]січень-лист 2016'!AF98</f>
        <v>486.32</v>
      </c>
      <c r="AG97" s="89"/>
      <c r="AH97" s="89">
        <f>AE97-AF97</f>
        <v>-178.768741842</v>
      </c>
      <c r="AI97" s="90">
        <f t="shared" si="42"/>
        <v>-178.768741842</v>
      </c>
      <c r="AJ97" s="88">
        <f>'[1]грудень 2016'!AJ98+'[1]січень-лист 2016'!AJ98</f>
        <v>29205.241069992902</v>
      </c>
      <c r="AK97" s="89">
        <f>'[1]грудень 2016'!AK98+'[1]січень-лист 2016'!AK98</f>
        <v>22739.64</v>
      </c>
      <c r="AL97" s="89">
        <f t="shared" si="58"/>
        <v>6465.6010699929029</v>
      </c>
      <c r="AM97" s="89"/>
      <c r="AN97" s="90">
        <f t="shared" si="43"/>
        <v>6465.6010699929029</v>
      </c>
      <c r="AO97" s="88">
        <f>'[1]грудень 2016'!AO98+'[1]січень-лист 2016'!AO98</f>
        <v>1307.8067855418001</v>
      </c>
      <c r="AP97" s="89">
        <f>'[1]грудень 2016'!AP98+'[1]січень-лист 2016'!AP98</f>
        <v>939.31000000000006</v>
      </c>
      <c r="AQ97" s="89">
        <f t="shared" si="59"/>
        <v>368.49678554180002</v>
      </c>
      <c r="AR97" s="89"/>
      <c r="AS97" s="90">
        <f t="shared" si="44"/>
        <v>368.49678554180002</v>
      </c>
      <c r="AT97" s="88">
        <f>'[1]грудень 2016'!AT98+'[1]січень-лист 2016'!AT98</f>
        <v>31.4927763116</v>
      </c>
      <c r="AU97" s="89"/>
      <c r="AV97" s="89">
        <f t="shared" si="60"/>
        <v>31.4927763116</v>
      </c>
      <c r="AW97" s="89"/>
      <c r="AX97" s="91">
        <f t="shared" si="45"/>
        <v>31.4927763116</v>
      </c>
      <c r="AY97" s="88">
        <f>'[1]грудень 2016'!AY98+'[1]січень-лист 2016'!AY98</f>
        <v>2269.1728050924999</v>
      </c>
      <c r="AZ97" s="89">
        <f>'[1]грудень 2016'!AZ98+'[1]січень-лист 2016'!AZ98</f>
        <v>1104.9100000000001</v>
      </c>
      <c r="BA97" s="89">
        <f t="shared" si="61"/>
        <v>1164.2628050924998</v>
      </c>
      <c r="BB97" s="89"/>
      <c r="BC97" s="90">
        <f t="shared" si="46"/>
        <v>1164.2628050924998</v>
      </c>
      <c r="BD97" s="88">
        <f>'[1]грудень 2016'!BD98+'[1]січень-лист 2016'!BD98</f>
        <v>5128.2082905520001</v>
      </c>
      <c r="BE97" s="89">
        <f>'[1]грудень 2016'!BE98+'[1]січень-лист 2016'!BE98</f>
        <v>7049.6</v>
      </c>
      <c r="BF97" s="89"/>
      <c r="BG97" s="89">
        <f t="shared" si="69"/>
        <v>-1921.3917094480003</v>
      </c>
      <c r="BH97" s="90">
        <f t="shared" si="47"/>
        <v>-1921.3917094480003</v>
      </c>
      <c r="BI97" s="88">
        <f>'[1]грудень 2016'!BI98+'[1]січень-лист 2016'!BI98</f>
        <v>22073.958998656799</v>
      </c>
      <c r="BJ97" s="89">
        <f>'[1]грудень 2016'!BJ98+'[1]січень-лист 2016'!BJ98</f>
        <v>22559.16</v>
      </c>
      <c r="BK97" s="89"/>
      <c r="BL97" s="89">
        <f>BI97-BJ97</f>
        <v>-485.20100134320091</v>
      </c>
      <c r="BM97" s="90">
        <f t="shared" si="48"/>
        <v>-485.20100134320091</v>
      </c>
      <c r="BN97" s="88">
        <f>'[1]грудень 2016'!BN98+'[1]січень-лист 2016'!BN98</f>
        <v>3589.7719100392005</v>
      </c>
      <c r="BO97" s="89">
        <f>'[1]грудень 2016'!BO98+'[1]січень-лист 2016'!BO98</f>
        <v>4812.9124137909457</v>
      </c>
      <c r="BP97" s="89"/>
      <c r="BQ97" s="89">
        <f>BN97-BO97</f>
        <v>-1223.1405037517452</v>
      </c>
      <c r="BR97" s="91">
        <f t="shared" si="49"/>
        <v>-1223.1405037517452</v>
      </c>
      <c r="BS97" s="88"/>
      <c r="BT97" s="89"/>
      <c r="BU97" s="89"/>
      <c r="BV97" s="89"/>
      <c r="BW97" s="90">
        <f t="shared" si="50"/>
        <v>0</v>
      </c>
      <c r="BX97" s="88">
        <f>'[1]грудень 2016'!BX98+'[1]січень-лист 2016'!BX98</f>
        <v>4502.9612757047998</v>
      </c>
      <c r="BY97" s="89">
        <f>'[1]грудень 2016'!BY98+'[1]січень-лист 2016'!BY98</f>
        <v>6339.02</v>
      </c>
      <c r="BZ97" s="89"/>
      <c r="CA97" s="90">
        <f t="shared" si="68"/>
        <v>-1836.0587242952006</v>
      </c>
      <c r="CB97" s="92">
        <f t="shared" si="51"/>
        <v>-1836.0587242952006</v>
      </c>
      <c r="CC97" s="88">
        <f>'[1]грудень 2016'!CC98+'[1]січень-лист 2016'!CC98</f>
        <v>4765.5698513520001</v>
      </c>
      <c r="CD97" s="89">
        <f>'[1]грудень 2016'!CD98+'[1]січень-лист 2016'!CD98</f>
        <v>7746.24</v>
      </c>
      <c r="CE97" s="89"/>
      <c r="CF97" s="89">
        <f>CC97-CD97</f>
        <v>-2980.6701486479997</v>
      </c>
      <c r="CG97" s="90">
        <f t="shared" si="52"/>
        <v>-2980.6701486479997</v>
      </c>
      <c r="CH97" s="93">
        <f t="shared" si="64"/>
        <v>141010.1586996504</v>
      </c>
      <c r="CI97" s="94">
        <f t="shared" si="64"/>
        <v>150323.25476222904</v>
      </c>
      <c r="CJ97" s="94"/>
      <c r="CK97" s="94">
        <f>CH97-CI97</f>
        <v>-9313.0960625786392</v>
      </c>
      <c r="CL97" s="143">
        <f t="shared" si="53"/>
        <v>-9313.0960625786392</v>
      </c>
      <c r="CM97" s="145">
        <f t="shared" si="65"/>
        <v>1.066045568265868</v>
      </c>
      <c r="CN97" s="149">
        <v>18976.580000000002</v>
      </c>
      <c r="CO97" s="146">
        <v>14953.75</v>
      </c>
      <c r="CP97" s="165">
        <f t="shared" si="70"/>
        <v>4022.8300000000017</v>
      </c>
    </row>
    <row r="98" spans="1:94" ht="15.75">
      <c r="A98" s="137" t="s">
        <v>146</v>
      </c>
      <c r="B98" s="84">
        <v>5</v>
      </c>
      <c r="C98" s="85">
        <v>8</v>
      </c>
      <c r="D98" s="86">
        <v>5831.3</v>
      </c>
      <c r="E98" s="87"/>
      <c r="F98" s="88">
        <f>'[1]грудень 2016'!F99+'[1]січень-лист 2016'!F99</f>
        <v>12692.4986630239</v>
      </c>
      <c r="G98" s="89">
        <f>'[1]грудень 2016'!G99+'[1]січень-лист 2016'!G99</f>
        <v>10900.907448275193</v>
      </c>
      <c r="H98" s="89">
        <f>F98-G98</f>
        <v>1791.591214748707</v>
      </c>
      <c r="I98" s="89"/>
      <c r="J98" s="90">
        <f t="shared" si="55"/>
        <v>1791.591214748707</v>
      </c>
      <c r="K98" s="88">
        <f>'[1]грудень 2016'!K99+'[1]січень-лист 2016'!K99</f>
        <v>14988.4634062881</v>
      </c>
      <c r="L98" s="89">
        <f>'[1]грудень 2016'!L99+'[1]січень-лист 2016'!L99</f>
        <v>16655.058000000001</v>
      </c>
      <c r="M98" s="89"/>
      <c r="N98" s="89">
        <f t="shared" si="71"/>
        <v>-1666.5945937119013</v>
      </c>
      <c r="O98" s="90">
        <f t="shared" si="38"/>
        <v>-1666.5945937119013</v>
      </c>
      <c r="P98" s="88">
        <f>'[1]грудень 2016'!P99+'[1]січень-лист 2016'!P99</f>
        <v>15744.532572468401</v>
      </c>
      <c r="Q98" s="89">
        <f>'[1]грудень 2016'!Q99+'[1]січень-лист 2016'!Q99</f>
        <v>14176.17</v>
      </c>
      <c r="R98" s="89">
        <f t="shared" si="56"/>
        <v>1568.3625724684007</v>
      </c>
      <c r="S98" s="89"/>
      <c r="T98" s="90">
        <f t="shared" si="39"/>
        <v>1568.3625724684007</v>
      </c>
      <c r="U98" s="88">
        <f>'[1]грудень 2016'!U99+'[1]січень-лист 2016'!U99</f>
        <v>1099.6581413207</v>
      </c>
      <c r="V98" s="89">
        <f>'[1]грудень 2016'!V99+'[1]січень-лист 2016'!V99</f>
        <v>901.78200000000004</v>
      </c>
      <c r="W98" s="89">
        <f t="shared" si="57"/>
        <v>197.87614132069996</v>
      </c>
      <c r="X98" s="89"/>
      <c r="Y98" s="90">
        <f t="shared" si="40"/>
        <v>197.87614132069996</v>
      </c>
      <c r="Z98" s="88"/>
      <c r="AA98" s="89"/>
      <c r="AB98" s="89"/>
      <c r="AC98" s="89"/>
      <c r="AD98" s="90">
        <f t="shared" si="41"/>
        <v>0</v>
      </c>
      <c r="AE98" s="88"/>
      <c r="AF98" s="89">
        <f>'[1]грудень 2016'!AF99+'[1]січень-лист 2016'!AF99</f>
        <v>493.51</v>
      </c>
      <c r="AG98" s="89"/>
      <c r="AH98" s="89">
        <f>AE98-AF98</f>
        <v>-493.51</v>
      </c>
      <c r="AI98" s="90">
        <f t="shared" si="42"/>
        <v>-493.51</v>
      </c>
      <c r="AJ98" s="88">
        <f>'[1]грудень 2016'!AJ99+'[1]січень-лист 2016'!AJ99</f>
        <v>34454.911827142205</v>
      </c>
      <c r="AK98" s="89">
        <f>'[1]грудень 2016'!AK99+'[1]січень-лист 2016'!AK99</f>
        <v>25643.89</v>
      </c>
      <c r="AL98" s="89">
        <f t="shared" si="58"/>
        <v>8811.0218271422054</v>
      </c>
      <c r="AM98" s="89"/>
      <c r="AN98" s="90">
        <f t="shared" si="43"/>
        <v>8811.0218271422054</v>
      </c>
      <c r="AO98" s="88">
        <f>'[1]грудень 2016'!AO99+'[1]січень-лист 2016'!AO99</f>
        <v>1913.1992224058999</v>
      </c>
      <c r="AP98" s="89">
        <f>'[1]грудень 2016'!AP99+'[1]січень-лист 2016'!AP99</f>
        <v>1713.0999999999997</v>
      </c>
      <c r="AQ98" s="89">
        <f t="shared" si="59"/>
        <v>200.09922240590026</v>
      </c>
      <c r="AR98" s="89"/>
      <c r="AS98" s="90">
        <f t="shared" si="44"/>
        <v>200.09922240590026</v>
      </c>
      <c r="AT98" s="88">
        <f>'[1]грудень 2016'!AT99+'[1]січень-лист 2016'!AT99</f>
        <v>69.961763349999998</v>
      </c>
      <c r="AU98" s="89"/>
      <c r="AV98" s="89">
        <f t="shared" si="60"/>
        <v>69.961763349999998</v>
      </c>
      <c r="AW98" s="89"/>
      <c r="AX98" s="91">
        <f t="shared" si="45"/>
        <v>69.961763349999998</v>
      </c>
      <c r="AY98" s="88">
        <f>'[1]грудень 2016'!AY99+'[1]січень-лист 2016'!AY99</f>
        <v>2711.7846214933006</v>
      </c>
      <c r="AZ98" s="89">
        <f>'[1]грудень 2016'!AZ99+'[1]січень-лист 2016'!AZ99</f>
        <v>2182.8799999999997</v>
      </c>
      <c r="BA98" s="89">
        <f t="shared" si="61"/>
        <v>528.90462149330097</v>
      </c>
      <c r="BB98" s="89"/>
      <c r="BC98" s="90">
        <f t="shared" si="46"/>
        <v>528.90462149330097</v>
      </c>
      <c r="BD98" s="88">
        <f>'[1]грудень 2016'!BD99+'[1]січень-лист 2016'!BD99</f>
        <v>9664.9200382258987</v>
      </c>
      <c r="BE98" s="89">
        <f>'[1]грудень 2016'!BE99+'[1]січень-лист 2016'!BE99</f>
        <v>7742.01</v>
      </c>
      <c r="BF98" s="89">
        <f t="shared" si="62"/>
        <v>1922.9100382258985</v>
      </c>
      <c r="BG98" s="89"/>
      <c r="BH98" s="90">
        <f t="shared" si="47"/>
        <v>1922.9100382258985</v>
      </c>
      <c r="BI98" s="88">
        <f>'[1]грудень 2016'!BI99+'[1]січень-лист 2016'!BI99</f>
        <v>34666.490426229997</v>
      </c>
      <c r="BJ98" s="89">
        <f>'[1]грудень 2016'!BJ99+'[1]січень-лист 2016'!BJ99</f>
        <v>8768.880000000001</v>
      </c>
      <c r="BK98" s="89">
        <f t="shared" si="66"/>
        <v>25897.610426229996</v>
      </c>
      <c r="BL98" s="89"/>
      <c r="BM98" s="90">
        <f t="shared" si="48"/>
        <v>25897.610426229996</v>
      </c>
      <c r="BN98" s="88">
        <f>'[1]грудень 2016'!BN99+'[1]січень-лист 2016'!BN99</f>
        <v>4022.8610913799998</v>
      </c>
      <c r="BO98" s="89">
        <f>'[1]грудень 2016'!BO99+'[1]січень-лист 2016'!BO99</f>
        <v>2362.4034482748998</v>
      </c>
      <c r="BP98" s="89">
        <f t="shared" si="63"/>
        <v>1660.4576431051</v>
      </c>
      <c r="BQ98" s="89"/>
      <c r="BR98" s="91">
        <f t="shared" si="49"/>
        <v>1660.4576431051</v>
      </c>
      <c r="BS98" s="88"/>
      <c r="BT98" s="89"/>
      <c r="BU98" s="89"/>
      <c r="BV98" s="89"/>
      <c r="BW98" s="90">
        <f t="shared" si="50"/>
        <v>0</v>
      </c>
      <c r="BX98" s="88">
        <f>'[1]грудень 2016'!BX99+'[1]січень-лист 2016'!BX99</f>
        <v>5492.0581217300005</v>
      </c>
      <c r="BY98" s="89">
        <f>'[1]грудень 2016'!BY99+'[1]січень-лист 2016'!BY99</f>
        <v>5230.63</v>
      </c>
      <c r="BZ98" s="89">
        <f>BX98-BY98</f>
        <v>261.42812173000038</v>
      </c>
      <c r="CA98" s="90"/>
      <c r="CB98" s="92">
        <f t="shared" si="51"/>
        <v>261.42812173000038</v>
      </c>
      <c r="CC98" s="88"/>
      <c r="CD98" s="89"/>
      <c r="CE98" s="89"/>
      <c r="CF98" s="89"/>
      <c r="CG98" s="90">
        <f t="shared" si="52"/>
        <v>0</v>
      </c>
      <c r="CH98" s="93">
        <f t="shared" si="64"/>
        <v>137521.33989505839</v>
      </c>
      <c r="CI98" s="94">
        <f t="shared" si="64"/>
        <v>96771.220896550105</v>
      </c>
      <c r="CJ98" s="94">
        <f t="shared" si="67"/>
        <v>40750.118998508289</v>
      </c>
      <c r="CK98" s="94"/>
      <c r="CL98" s="143">
        <f t="shared" si="53"/>
        <v>40750.118998508289</v>
      </c>
      <c r="CM98" s="145">
        <f t="shared" si="65"/>
        <v>0.7036814865997929</v>
      </c>
      <c r="CN98" s="149">
        <v>4870.22</v>
      </c>
      <c r="CO98" s="146">
        <v>14199.02</v>
      </c>
      <c r="CP98" s="164">
        <v>0</v>
      </c>
    </row>
    <row r="99" spans="1:94" ht="15.75">
      <c r="A99" s="137" t="s">
        <v>147</v>
      </c>
      <c r="B99" s="84">
        <v>8</v>
      </c>
      <c r="C99" s="85">
        <v>3</v>
      </c>
      <c r="D99" s="86">
        <v>5489.8</v>
      </c>
      <c r="E99" s="87"/>
      <c r="F99" s="88">
        <f>'[1]грудень 2016'!F100+'[1]січень-лист 2016'!F100</f>
        <v>19195.2504474497</v>
      </c>
      <c r="G99" s="89">
        <f>'[1]грудень 2016'!G100+'[1]січень-лист 2016'!G100</f>
        <v>28428.687320654393</v>
      </c>
      <c r="H99" s="89"/>
      <c r="I99" s="89">
        <f t="shared" si="54"/>
        <v>-9233.4368732046933</v>
      </c>
      <c r="J99" s="90">
        <f t="shared" si="55"/>
        <v>-9233.4368732046933</v>
      </c>
      <c r="K99" s="88">
        <f>'[1]грудень 2016'!K100+'[1]січень-лист 2016'!K100</f>
        <v>23802.981498927002</v>
      </c>
      <c r="L99" s="89">
        <f>'[1]грудень 2016'!L100+'[1]січень-лист 2016'!L100</f>
        <v>25974.998</v>
      </c>
      <c r="M99" s="89"/>
      <c r="N99" s="89">
        <f t="shared" si="71"/>
        <v>-2172.0165010729979</v>
      </c>
      <c r="O99" s="90">
        <f t="shared" si="38"/>
        <v>-2172.0165010729979</v>
      </c>
      <c r="P99" s="88">
        <f>'[1]грудень 2016'!P100+'[1]січень-лист 2016'!P100</f>
        <v>12493.3462081985</v>
      </c>
      <c r="Q99" s="89">
        <f>'[1]грудень 2016'!Q100+'[1]січень-лист 2016'!Q100</f>
        <v>11273.24</v>
      </c>
      <c r="R99" s="89">
        <f t="shared" si="56"/>
        <v>1220.1062081985001</v>
      </c>
      <c r="S99" s="89"/>
      <c r="T99" s="90">
        <f t="shared" si="39"/>
        <v>1220.1062081985001</v>
      </c>
      <c r="U99" s="88">
        <f>'[1]грудень 2016'!U100+'[1]січень-лист 2016'!U100</f>
        <v>1054.0582973619</v>
      </c>
      <c r="V99" s="89">
        <f>'[1]грудень 2016'!V100+'[1]січень-лист 2016'!V100</f>
        <v>768.68600000000004</v>
      </c>
      <c r="W99" s="89">
        <f t="shared" si="57"/>
        <v>285.3722973619</v>
      </c>
      <c r="X99" s="89"/>
      <c r="Y99" s="90">
        <f t="shared" si="40"/>
        <v>285.3722973619</v>
      </c>
      <c r="Z99" s="88">
        <f>'[1]грудень 2016'!Z100+'[1]січень-лист 2016'!Z100</f>
        <v>16473.182060569699</v>
      </c>
      <c r="AA99" s="89">
        <f>'[1]грудень 2016'!AA100+'[1]січень-лист 2016'!AA100</f>
        <v>21772.76</v>
      </c>
      <c r="AB99" s="89"/>
      <c r="AC99" s="89">
        <f t="shared" ref="AC99:AC106" si="72">Z99-AA99</f>
        <v>-5299.577939430299</v>
      </c>
      <c r="AD99" s="90">
        <f t="shared" si="41"/>
        <v>-5299.577939430299</v>
      </c>
      <c r="AE99" s="88">
        <f>'[1]грудень 2016'!AE100+'[1]січень-лист 2016'!AE100</f>
        <v>396.17249053649999</v>
      </c>
      <c r="AF99" s="89"/>
      <c r="AG99" s="89">
        <f t="shared" ref="AG99:AG106" si="73">AE99-AF99</f>
        <v>396.17249053649999</v>
      </c>
      <c r="AH99" s="89"/>
      <c r="AI99" s="90">
        <f t="shared" si="42"/>
        <v>396.17249053649999</v>
      </c>
      <c r="AJ99" s="88">
        <f>'[1]грудень 2016'!AJ100+'[1]січень-лист 2016'!AJ100</f>
        <v>29920.737237791102</v>
      </c>
      <c r="AK99" s="89">
        <f>'[1]грудень 2016'!AK100+'[1]січень-лист 2016'!AK100</f>
        <v>27380.479999999996</v>
      </c>
      <c r="AL99" s="89">
        <f t="shared" si="58"/>
        <v>2540.2572377911056</v>
      </c>
      <c r="AM99" s="89"/>
      <c r="AN99" s="90">
        <f t="shared" si="43"/>
        <v>2540.2572377911056</v>
      </c>
      <c r="AO99" s="88">
        <f>'[1]грудень 2016'!AO100+'[1]січень-лист 2016'!AO100</f>
        <v>1439.8130964651</v>
      </c>
      <c r="AP99" s="89">
        <f>'[1]грудень 2016'!AP100+'[1]січень-лист 2016'!AP100</f>
        <v>1104.78</v>
      </c>
      <c r="AQ99" s="89">
        <f t="shared" si="59"/>
        <v>335.03309646510002</v>
      </c>
      <c r="AR99" s="89"/>
      <c r="AS99" s="90">
        <f t="shared" si="44"/>
        <v>335.03309646510002</v>
      </c>
      <c r="AT99" s="88">
        <f>'[1]грудень 2016'!AT100+'[1]січень-лист 2016'!AT100</f>
        <v>32.939346962800002</v>
      </c>
      <c r="AU99" s="89"/>
      <c r="AV99" s="89">
        <f t="shared" si="60"/>
        <v>32.939346962800002</v>
      </c>
      <c r="AW99" s="89"/>
      <c r="AX99" s="91">
        <f t="shared" si="45"/>
        <v>32.939346962800002</v>
      </c>
      <c r="AY99" s="88">
        <f>'[1]грудень 2016'!AY100+'[1]січень-лист 2016'!AY100</f>
        <v>2409.6584775906003</v>
      </c>
      <c r="AZ99" s="89">
        <f>'[1]грудень 2016'!AZ100+'[1]січень-лист 2016'!AZ100</f>
        <v>1289.4100000000001</v>
      </c>
      <c r="BA99" s="89">
        <f t="shared" si="61"/>
        <v>1120.2484775906003</v>
      </c>
      <c r="BB99" s="89"/>
      <c r="BC99" s="90">
        <f t="shared" si="46"/>
        <v>1120.2484775906003</v>
      </c>
      <c r="BD99" s="88">
        <f>'[1]грудень 2016'!BD100+'[1]січень-лист 2016'!BD100</f>
        <v>5825.0057371034991</v>
      </c>
      <c r="BE99" s="89">
        <f>'[1]грудень 2016'!BE100+'[1]січень-лист 2016'!BE100</f>
        <v>5778.93</v>
      </c>
      <c r="BF99" s="89">
        <f t="shared" si="62"/>
        <v>46.075737103498795</v>
      </c>
      <c r="BG99" s="89"/>
      <c r="BH99" s="90">
        <f t="shared" si="47"/>
        <v>46.075737103498795</v>
      </c>
      <c r="BI99" s="88">
        <f>'[1]грудень 2016'!BI100+'[1]січень-лист 2016'!BI100</f>
        <v>21245.636523635199</v>
      </c>
      <c r="BJ99" s="89">
        <f>'[1]грудень 2016'!BJ100+'[1]січень-лист 2016'!BJ100</f>
        <v>17898.900000000001</v>
      </c>
      <c r="BK99" s="89">
        <f t="shared" si="66"/>
        <v>3346.736523635198</v>
      </c>
      <c r="BL99" s="89"/>
      <c r="BM99" s="90">
        <f t="shared" si="48"/>
        <v>3346.736523635198</v>
      </c>
      <c r="BN99" s="88">
        <f>'[1]грудень 2016'!BN100+'[1]січень-лист 2016'!BN100</f>
        <v>3524.4698207412002</v>
      </c>
      <c r="BO99" s="89">
        <f>'[1]грудень 2016'!BO100+'[1]січень-лист 2016'!BO100</f>
        <v>4141.13</v>
      </c>
      <c r="BP99" s="89"/>
      <c r="BQ99" s="89">
        <f t="shared" ref="BQ99:BQ106" si="74">BN99-BO99</f>
        <v>-616.66017925879987</v>
      </c>
      <c r="BR99" s="91">
        <f t="shared" si="49"/>
        <v>-616.66017925879987</v>
      </c>
      <c r="BS99" s="88"/>
      <c r="BT99" s="89"/>
      <c r="BU99" s="89"/>
      <c r="BV99" s="89"/>
      <c r="BW99" s="90">
        <f t="shared" si="50"/>
        <v>0</v>
      </c>
      <c r="BX99" s="88">
        <f>'[1]грудень 2016'!BX100+'[1]січень-лист 2016'!BX100</f>
        <v>4644.3945837252004</v>
      </c>
      <c r="BY99" s="89">
        <f>'[1]грудень 2016'!BY100+'[1]січень-лист 2016'!BY100</f>
        <v>5388.58</v>
      </c>
      <c r="BZ99" s="89"/>
      <c r="CA99" s="90">
        <f t="shared" si="68"/>
        <v>-744.18541627479954</v>
      </c>
      <c r="CB99" s="92">
        <f t="shared" si="51"/>
        <v>-744.18541627479954</v>
      </c>
      <c r="CC99" s="88">
        <f>'[1]грудень 2016'!CC100+'[1]січень-лист 2016'!CC100</f>
        <v>4928.2535999000002</v>
      </c>
      <c r="CD99" s="89">
        <f>'[1]грудень 2016'!CD100+'[1]січень-лист 2016'!CD100</f>
        <v>6586.48</v>
      </c>
      <c r="CE99" s="89"/>
      <c r="CF99" s="89">
        <f t="shared" ref="CF99:CF106" si="75">CC99-CD99</f>
        <v>-1658.2264000999994</v>
      </c>
      <c r="CG99" s="90">
        <f t="shared" si="52"/>
        <v>-1658.2264000999994</v>
      </c>
      <c r="CH99" s="93">
        <f t="shared" si="64"/>
        <v>147385.899426958</v>
      </c>
      <c r="CI99" s="94">
        <f t="shared" si="64"/>
        <v>157787.06132065438</v>
      </c>
      <c r="CJ99" s="94"/>
      <c r="CK99" s="94">
        <f>CH99-CI99</f>
        <v>-10401.161893696379</v>
      </c>
      <c r="CL99" s="143">
        <f t="shared" si="53"/>
        <v>-10401.161893696379</v>
      </c>
      <c r="CM99" s="145">
        <f t="shared" si="65"/>
        <v>1.0705709429065908</v>
      </c>
      <c r="CN99" s="149">
        <v>31456.68</v>
      </c>
      <c r="CO99" s="146">
        <v>15268.69</v>
      </c>
      <c r="CP99" s="165">
        <f t="shared" si="70"/>
        <v>16187.99</v>
      </c>
    </row>
    <row r="100" spans="1:94" ht="15.75">
      <c r="A100" s="137" t="s">
        <v>148</v>
      </c>
      <c r="B100" s="84">
        <v>8</v>
      </c>
      <c r="C100" s="85">
        <v>4</v>
      </c>
      <c r="D100" s="86">
        <v>8942</v>
      </c>
      <c r="E100" s="87"/>
      <c r="F100" s="88">
        <f>'[1]грудень 2016'!F101+'[1]січень-лист 2016'!F101</f>
        <v>28344.806325854901</v>
      </c>
      <c r="G100" s="89">
        <f>'[1]грудень 2016'!G101+'[1]січень-лист 2016'!G101</f>
        <v>38134.798428769427</v>
      </c>
      <c r="H100" s="89"/>
      <c r="I100" s="89">
        <f t="shared" si="54"/>
        <v>-9789.9921029145262</v>
      </c>
      <c r="J100" s="90">
        <f t="shared" si="55"/>
        <v>-9789.9921029145262</v>
      </c>
      <c r="K100" s="88">
        <f>'[1]грудень 2016'!K101+'[1]січень-лист 2016'!K101</f>
        <v>39556.850116766698</v>
      </c>
      <c r="L100" s="89">
        <f>'[1]грудень 2016'!L101+'[1]січень-лист 2016'!L101</f>
        <v>41215.950000000004</v>
      </c>
      <c r="M100" s="89"/>
      <c r="N100" s="89">
        <f t="shared" si="71"/>
        <v>-1659.0998832333062</v>
      </c>
      <c r="O100" s="90">
        <f t="shared" si="38"/>
        <v>-1659.0998832333062</v>
      </c>
      <c r="P100" s="88">
        <f>'[1]грудень 2016'!P101+'[1]січень-лист 2016'!P101</f>
        <v>20700.0319651682</v>
      </c>
      <c r="Q100" s="89">
        <f>'[1]грудень 2016'!Q101+'[1]січень-лист 2016'!Q101</f>
        <v>18075.14</v>
      </c>
      <c r="R100" s="89">
        <f t="shared" si="56"/>
        <v>2624.8919651682008</v>
      </c>
      <c r="S100" s="89"/>
      <c r="T100" s="90">
        <f t="shared" si="39"/>
        <v>2624.8919651682008</v>
      </c>
      <c r="U100" s="88">
        <f>'[1]грудень 2016'!U101+'[1]січень-лист 2016'!U101</f>
        <v>1716.8455214251999</v>
      </c>
      <c r="V100" s="89">
        <f>'[1]грудень 2016'!V101+'[1]січень-лист 2016'!V101</f>
        <v>1076.9159999999999</v>
      </c>
      <c r="W100" s="89">
        <f t="shared" si="57"/>
        <v>639.92952142519994</v>
      </c>
      <c r="X100" s="89"/>
      <c r="Y100" s="90">
        <f t="shared" si="40"/>
        <v>639.92952142519994</v>
      </c>
      <c r="Z100" s="88">
        <f>'[1]грудень 2016'!Z101+'[1]січень-лист 2016'!Z101</f>
        <v>21020.675573209999</v>
      </c>
      <c r="AA100" s="89">
        <f>'[1]грудень 2016'!AA101+'[1]січень-лист 2016'!AA101</f>
        <v>26084.880000000005</v>
      </c>
      <c r="AB100" s="89"/>
      <c r="AC100" s="89">
        <f t="shared" si="72"/>
        <v>-5064.2044267900055</v>
      </c>
      <c r="AD100" s="90">
        <f t="shared" si="41"/>
        <v>-5064.2044267900055</v>
      </c>
      <c r="AE100" s="88">
        <f>'[1]грудень 2016'!AE101+'[1]січень-лист 2016'!AE101</f>
        <v>1260.7389472283999</v>
      </c>
      <c r="AF100" s="89">
        <f>'[1]грудень 2016'!AF101+'[1]січень-лист 2016'!AF101</f>
        <v>726.49999999999989</v>
      </c>
      <c r="AG100" s="89">
        <f t="shared" si="73"/>
        <v>534.23894722839998</v>
      </c>
      <c r="AH100" s="89"/>
      <c r="AI100" s="90">
        <f t="shared" si="42"/>
        <v>534.23894722839998</v>
      </c>
      <c r="AJ100" s="88">
        <f>'[1]грудень 2016'!AJ101+'[1]січень-лист 2016'!AJ101</f>
        <v>49453.782292263895</v>
      </c>
      <c r="AK100" s="89">
        <f>'[1]грудень 2016'!AK101+'[1]січень-лист 2016'!AK101</f>
        <v>56813.43</v>
      </c>
      <c r="AL100" s="89"/>
      <c r="AM100" s="89">
        <f>AJ100-AK100</f>
        <v>-7359.6477077361051</v>
      </c>
      <c r="AN100" s="90">
        <f t="shared" si="43"/>
        <v>-7359.6477077361051</v>
      </c>
      <c r="AO100" s="88">
        <f>'[1]грудень 2016'!AO101+'[1]січень-лист 2016'!AO101</f>
        <v>2228.3415987214003</v>
      </c>
      <c r="AP100" s="89">
        <f>'[1]грудень 2016'!AP101+'[1]січень-лист 2016'!AP101</f>
        <v>1640.7900000000002</v>
      </c>
      <c r="AQ100" s="89">
        <f t="shared" si="59"/>
        <v>587.55159872140007</v>
      </c>
      <c r="AR100" s="89"/>
      <c r="AS100" s="90">
        <f t="shared" si="44"/>
        <v>587.55159872140007</v>
      </c>
      <c r="AT100" s="88">
        <f>'[1]грудень 2016'!AT101+'[1]січень-лист 2016'!AT101</f>
        <v>53.648016643999995</v>
      </c>
      <c r="AU100" s="89"/>
      <c r="AV100" s="89">
        <f t="shared" si="60"/>
        <v>53.648016643999995</v>
      </c>
      <c r="AW100" s="89"/>
      <c r="AX100" s="91">
        <f t="shared" si="45"/>
        <v>53.648016643999995</v>
      </c>
      <c r="AY100" s="88">
        <f>'[1]грудень 2016'!AY101+'[1]січень-лист 2016'!AY101</f>
        <v>3808.0936350274997</v>
      </c>
      <c r="AZ100" s="89">
        <f>'[1]грудень 2016'!AZ101+'[1]січень-лист 2016'!AZ101</f>
        <v>2688.6600000000003</v>
      </c>
      <c r="BA100" s="89">
        <f t="shared" si="61"/>
        <v>1119.4336350274993</v>
      </c>
      <c r="BB100" s="89"/>
      <c r="BC100" s="90">
        <f t="shared" si="46"/>
        <v>1119.4336350274993</v>
      </c>
      <c r="BD100" s="88">
        <f>'[1]грудень 2016'!BD101+'[1]січень-лист 2016'!BD101</f>
        <v>9803.9408880337996</v>
      </c>
      <c r="BE100" s="89">
        <f>'[1]грудень 2016'!BE101+'[1]січень-лист 2016'!BE101</f>
        <v>13814.57</v>
      </c>
      <c r="BF100" s="89"/>
      <c r="BG100" s="89">
        <f t="shared" si="69"/>
        <v>-4010.6291119662001</v>
      </c>
      <c r="BH100" s="90">
        <f t="shared" si="47"/>
        <v>-4010.6291119662001</v>
      </c>
      <c r="BI100" s="88">
        <f>'[1]грудень 2016'!BI101+'[1]січень-лист 2016'!BI101</f>
        <v>41365.490729299199</v>
      </c>
      <c r="BJ100" s="89">
        <f>'[1]грудень 2016'!BJ101+'[1]січень-лист 2016'!BJ101</f>
        <v>36525.369999999995</v>
      </c>
      <c r="BK100" s="89">
        <f t="shared" si="66"/>
        <v>4840.120729299204</v>
      </c>
      <c r="BL100" s="89"/>
      <c r="BM100" s="90">
        <f t="shared" si="48"/>
        <v>4840.120729299204</v>
      </c>
      <c r="BN100" s="88">
        <f>'[1]грудень 2016'!BN101+'[1]січень-лист 2016'!BN101</f>
        <v>4721.3484606275997</v>
      </c>
      <c r="BO100" s="89">
        <f>'[1]грудень 2016'!BO101+'[1]січень-лист 2016'!BO101</f>
        <v>6153.0651724109621</v>
      </c>
      <c r="BP100" s="89"/>
      <c r="BQ100" s="89">
        <f t="shared" si="74"/>
        <v>-1431.7167117833624</v>
      </c>
      <c r="BR100" s="91">
        <f t="shared" si="49"/>
        <v>-1431.7167117833624</v>
      </c>
      <c r="BS100" s="88"/>
      <c r="BT100" s="89"/>
      <c r="BU100" s="89"/>
      <c r="BV100" s="89"/>
      <c r="BW100" s="90">
        <f t="shared" si="50"/>
        <v>0</v>
      </c>
      <c r="BX100" s="88">
        <f>'[1]грудень 2016'!BX101+'[1]січень-лист 2016'!BX101</f>
        <v>7833.1620174131995</v>
      </c>
      <c r="BY100" s="89">
        <f>'[1]грудень 2016'!BY101+'[1]січень-лист 2016'!BY101</f>
        <v>8153.74</v>
      </c>
      <c r="BZ100" s="89"/>
      <c r="CA100" s="90">
        <f t="shared" si="68"/>
        <v>-320.57798258680032</v>
      </c>
      <c r="CB100" s="92">
        <f t="shared" si="51"/>
        <v>-320.57798258680032</v>
      </c>
      <c r="CC100" s="88">
        <f>'[1]грудень 2016'!CC101+'[1]січень-лист 2016'!CC101</f>
        <v>8300.113912316001</v>
      </c>
      <c r="CD100" s="89">
        <f>'[1]грудень 2016'!CD101+'[1]січень-лист 2016'!CD101</f>
        <v>9965.34</v>
      </c>
      <c r="CE100" s="89"/>
      <c r="CF100" s="89">
        <f t="shared" si="75"/>
        <v>-1665.2260876839991</v>
      </c>
      <c r="CG100" s="90">
        <f t="shared" si="52"/>
        <v>-1665.2260876839991</v>
      </c>
      <c r="CH100" s="93">
        <f t="shared" si="64"/>
        <v>240167.87000000002</v>
      </c>
      <c r="CI100" s="94">
        <f t="shared" si="64"/>
        <v>261069.1496011804</v>
      </c>
      <c r="CJ100" s="94"/>
      <c r="CK100" s="94">
        <f>CH100-CI100</f>
        <v>-20901.279601180373</v>
      </c>
      <c r="CL100" s="143">
        <f t="shared" si="53"/>
        <v>-20901.279601180373</v>
      </c>
      <c r="CM100" s="145">
        <f t="shared" si="65"/>
        <v>1.0870277926900895</v>
      </c>
      <c r="CN100" s="149">
        <v>21997.05</v>
      </c>
      <c r="CO100" s="146">
        <v>24912.6</v>
      </c>
      <c r="CP100" s="164">
        <v>0</v>
      </c>
    </row>
    <row r="101" spans="1:94" ht="15.75">
      <c r="A101" s="137" t="s">
        <v>149</v>
      </c>
      <c r="B101" s="84">
        <v>9</v>
      </c>
      <c r="C101" s="85">
        <v>4</v>
      </c>
      <c r="D101" s="86">
        <v>10176</v>
      </c>
      <c r="E101" s="87"/>
      <c r="F101" s="88">
        <f>'[1]грудень 2016'!F102+'[1]січень-лист 2016'!F102</f>
        <v>30108.805866714902</v>
      </c>
      <c r="G101" s="89">
        <f>'[1]грудень 2016'!G102+'[1]січень-лист 2016'!G102</f>
        <v>27133.593467154016</v>
      </c>
      <c r="H101" s="89">
        <f>F101-G101</f>
        <v>2975.2123995608854</v>
      </c>
      <c r="I101" s="89"/>
      <c r="J101" s="90">
        <f t="shared" si="55"/>
        <v>2975.2123995608854</v>
      </c>
      <c r="K101" s="88">
        <f>'[1]грудень 2016'!K102+'[1]січень-лист 2016'!K102</f>
        <v>41891.868914141902</v>
      </c>
      <c r="L101" s="89">
        <f>'[1]грудень 2016'!L102+'[1]січень-лист 2016'!L102</f>
        <v>34812.870000000003</v>
      </c>
      <c r="M101" s="89">
        <f>K101-L101</f>
        <v>7078.9989141418991</v>
      </c>
      <c r="N101" s="89"/>
      <c r="O101" s="90">
        <f t="shared" si="38"/>
        <v>7078.9989141418991</v>
      </c>
      <c r="P101" s="88">
        <f>'[1]грудень 2016'!P102+'[1]січень-лист 2016'!P102</f>
        <v>24555.180414682298</v>
      </c>
      <c r="Q101" s="89">
        <f>'[1]грудень 2016'!Q102+'[1]січень-лист 2016'!Q102</f>
        <v>21785.42</v>
      </c>
      <c r="R101" s="89">
        <f t="shared" si="56"/>
        <v>2769.7604146822996</v>
      </c>
      <c r="S101" s="89"/>
      <c r="T101" s="90">
        <f t="shared" si="39"/>
        <v>2769.7604146822996</v>
      </c>
      <c r="U101" s="88">
        <f>'[1]грудень 2016'!U102+'[1]січень-лист 2016'!U102</f>
        <v>2023.4923006941999</v>
      </c>
      <c r="V101" s="89">
        <f>'[1]грудень 2016'!V102+'[1]січень-лист 2016'!V102</f>
        <v>1321.434</v>
      </c>
      <c r="W101" s="89">
        <f t="shared" si="57"/>
        <v>702.05830069419994</v>
      </c>
      <c r="X101" s="89"/>
      <c r="Y101" s="90">
        <f t="shared" si="40"/>
        <v>702.05830069419994</v>
      </c>
      <c r="Z101" s="88">
        <f>'[1]грудень 2016'!Z102+'[1]січень-лист 2016'!Z102</f>
        <v>24886.418490401498</v>
      </c>
      <c r="AA101" s="89">
        <f>'[1]грудень 2016'!AA102+'[1]січень-лист 2016'!AA102</f>
        <v>31063.29</v>
      </c>
      <c r="AB101" s="89"/>
      <c r="AC101" s="89">
        <f t="shared" si="72"/>
        <v>-6176.8715095985026</v>
      </c>
      <c r="AD101" s="90">
        <f t="shared" si="41"/>
        <v>-6176.8715095985026</v>
      </c>
      <c r="AE101" s="88">
        <f>'[1]грудень 2016'!AE102+'[1]січень-лист 2016'!AE102</f>
        <v>734.18033648599999</v>
      </c>
      <c r="AF101" s="89"/>
      <c r="AG101" s="89">
        <f t="shared" si="73"/>
        <v>734.18033648599999</v>
      </c>
      <c r="AH101" s="89"/>
      <c r="AI101" s="90">
        <f t="shared" si="42"/>
        <v>734.18033648599999</v>
      </c>
      <c r="AJ101" s="88">
        <f>'[1]грудень 2016'!AJ102+'[1]січень-лист 2016'!AJ102</f>
        <v>56040.682369226706</v>
      </c>
      <c r="AK101" s="89">
        <f>'[1]грудень 2016'!AK102+'[1]січень-лист 2016'!AK102</f>
        <v>54427.350000000006</v>
      </c>
      <c r="AL101" s="89">
        <f t="shared" si="58"/>
        <v>1613.3323692267004</v>
      </c>
      <c r="AM101" s="89"/>
      <c r="AN101" s="90">
        <f t="shared" si="43"/>
        <v>1613.3323692267004</v>
      </c>
      <c r="AO101" s="88">
        <f>'[1]грудень 2016'!AO102+'[1]січень-лист 2016'!AO102</f>
        <v>2805.3071038114999</v>
      </c>
      <c r="AP101" s="89">
        <f>'[1]грудень 2016'!AP102+'[1]січень-лист 2016'!AP102</f>
        <v>2150.6800000000003</v>
      </c>
      <c r="AQ101" s="89">
        <f t="shared" si="59"/>
        <v>654.62710381149964</v>
      </c>
      <c r="AR101" s="89"/>
      <c r="AS101" s="90">
        <f t="shared" si="44"/>
        <v>654.62710381149964</v>
      </c>
      <c r="AT101" s="88">
        <f>'[1]грудень 2016'!AT102+'[1]січень-лист 2016'!AT102</f>
        <v>61.005343542200002</v>
      </c>
      <c r="AU101" s="89"/>
      <c r="AV101" s="89">
        <f t="shared" si="60"/>
        <v>61.005343542200002</v>
      </c>
      <c r="AW101" s="89"/>
      <c r="AX101" s="91">
        <f t="shared" si="45"/>
        <v>61.005343542200002</v>
      </c>
      <c r="AY101" s="88">
        <f>'[1]грудень 2016'!AY102+'[1]січень-лист 2016'!AY102</f>
        <v>4347.3374398454007</v>
      </c>
      <c r="AZ101" s="89">
        <f>'[1]грудень 2016'!AZ102+'[1]січень-лист 2016'!AZ102</f>
        <v>2108.63</v>
      </c>
      <c r="BA101" s="89">
        <f t="shared" si="61"/>
        <v>2238.7074398454006</v>
      </c>
      <c r="BB101" s="89"/>
      <c r="BC101" s="90">
        <f t="shared" si="46"/>
        <v>2238.7074398454006</v>
      </c>
      <c r="BD101" s="88">
        <f>'[1]грудень 2016'!BD102+'[1]січень-лист 2016'!BD102</f>
        <v>11483.878546284501</v>
      </c>
      <c r="BE101" s="89">
        <f>'[1]грудень 2016'!BE102+'[1]січень-лист 2016'!BE102</f>
        <v>11644.41</v>
      </c>
      <c r="BF101" s="89"/>
      <c r="BG101" s="89">
        <f t="shared" si="69"/>
        <v>-160.53145371549908</v>
      </c>
      <c r="BH101" s="90">
        <f t="shared" si="47"/>
        <v>-160.53145371549908</v>
      </c>
      <c r="BI101" s="88">
        <f>'[1]грудень 2016'!BI102+'[1]січень-лист 2016'!BI102</f>
        <v>50873.751736728605</v>
      </c>
      <c r="BJ101" s="89">
        <f>'[1]грудень 2016'!BJ102+'[1]січень-лист 2016'!BJ102</f>
        <v>51817.16</v>
      </c>
      <c r="BK101" s="89"/>
      <c r="BL101" s="89">
        <f>BI101-BJ101</f>
        <v>-943.40826327139803</v>
      </c>
      <c r="BM101" s="90">
        <f t="shared" si="48"/>
        <v>-943.40826327139803</v>
      </c>
      <c r="BN101" s="88">
        <f>'[1]грудень 2016'!BN102+'[1]січень-лист 2016'!BN102</f>
        <v>4319.5477798080001</v>
      </c>
      <c r="BO101" s="89">
        <f>'[1]грудень 2016'!BO102+'[1]січень-лист 2016'!BO102</f>
        <v>6037.3755172385645</v>
      </c>
      <c r="BP101" s="89"/>
      <c r="BQ101" s="89">
        <f t="shared" si="74"/>
        <v>-1717.8277374305644</v>
      </c>
      <c r="BR101" s="91">
        <f t="shared" si="49"/>
        <v>-1717.8277374305644</v>
      </c>
      <c r="BS101" s="88">
        <f>'[1]грудень 2016'!BS102+'[1]січень-лист 2016'!BS102</f>
        <v>0.27963991359999996</v>
      </c>
      <c r="BT101" s="89"/>
      <c r="BU101" s="89">
        <f>BS101-BT101</f>
        <v>0.27963991359999996</v>
      </c>
      <c r="BV101" s="89"/>
      <c r="BW101" s="90">
        <f t="shared" si="50"/>
        <v>0.27963991359999996</v>
      </c>
      <c r="BX101" s="88">
        <f>'[1]грудень 2016'!BX102+'[1]січень-лист 2016'!BX102</f>
        <v>7361.4843948706994</v>
      </c>
      <c r="BY101" s="89">
        <f>'[1]грудень 2016'!BY102+'[1]січень-лист 2016'!BY102</f>
        <v>15684.059999999998</v>
      </c>
      <c r="BZ101" s="89"/>
      <c r="CA101" s="90">
        <f t="shared" si="68"/>
        <v>-8322.5756051292992</v>
      </c>
      <c r="CB101" s="92">
        <f t="shared" si="51"/>
        <v>-8322.5756051292992</v>
      </c>
      <c r="CC101" s="88">
        <f>'[1]грудень 2016'!CC102+'[1]січень-лист 2016'!CC102</f>
        <v>9508.8081402565003</v>
      </c>
      <c r="CD101" s="89">
        <f>'[1]грудень 2016'!CD102+'[1]січень-лист 2016'!CD102</f>
        <v>19165.439999999999</v>
      </c>
      <c r="CE101" s="89"/>
      <c r="CF101" s="89">
        <f t="shared" si="75"/>
        <v>-9656.6318597434984</v>
      </c>
      <c r="CG101" s="90">
        <f t="shared" si="52"/>
        <v>-9656.6318597434984</v>
      </c>
      <c r="CH101" s="93">
        <f t="shared" si="64"/>
        <v>271002.02881740849</v>
      </c>
      <c r="CI101" s="94">
        <f t="shared" si="64"/>
        <v>279151.71298439259</v>
      </c>
      <c r="CJ101" s="94"/>
      <c r="CK101" s="94">
        <f>CH101-CI101</f>
        <v>-8149.6841669841087</v>
      </c>
      <c r="CL101" s="143">
        <f t="shared" si="53"/>
        <v>-8149.6841669841087</v>
      </c>
      <c r="CM101" s="145">
        <f t="shared" si="65"/>
        <v>1.0300724101680991</v>
      </c>
      <c r="CN101" s="149">
        <v>54126</v>
      </c>
      <c r="CO101" s="146">
        <v>27874.34</v>
      </c>
      <c r="CP101" s="165">
        <f t="shared" si="70"/>
        <v>26251.66</v>
      </c>
    </row>
    <row r="102" spans="1:94" ht="15.75">
      <c r="A102" s="137" t="s">
        <v>150</v>
      </c>
      <c r="B102" s="84">
        <v>9</v>
      </c>
      <c r="C102" s="85">
        <v>4</v>
      </c>
      <c r="D102" s="86">
        <v>10248.9</v>
      </c>
      <c r="E102" s="87"/>
      <c r="F102" s="88">
        <f>'[1]грудень 2016'!F103+'[1]січень-лист 2016'!F103</f>
        <v>29875.995572665401</v>
      </c>
      <c r="G102" s="89">
        <f>'[1]грудень 2016'!G103+'[1]січень-лист 2016'!G103</f>
        <v>33430.3779009094</v>
      </c>
      <c r="H102" s="89"/>
      <c r="I102" s="89">
        <f t="shared" si="54"/>
        <v>-3554.3823282439989</v>
      </c>
      <c r="J102" s="90">
        <f t="shared" si="55"/>
        <v>-3554.3823282439989</v>
      </c>
      <c r="K102" s="88">
        <f>'[1]грудень 2016'!K103+'[1]січень-лист 2016'!K103</f>
        <v>42700.710503840193</v>
      </c>
      <c r="L102" s="89">
        <f>'[1]грудень 2016'!L103+'[1]січень-лист 2016'!L103</f>
        <v>35617.906000000003</v>
      </c>
      <c r="M102" s="89">
        <f>K102-L102</f>
        <v>7082.8045038401906</v>
      </c>
      <c r="N102" s="89"/>
      <c r="O102" s="90">
        <f t="shared" si="38"/>
        <v>7082.8045038401906</v>
      </c>
      <c r="P102" s="88">
        <f>'[1]грудень 2016'!P103+'[1]січень-лист 2016'!P103</f>
        <v>25131.421794611397</v>
      </c>
      <c r="Q102" s="89">
        <f>'[1]грудень 2016'!Q103+'[1]січень-лист 2016'!Q103</f>
        <v>22759.51</v>
      </c>
      <c r="R102" s="89">
        <f t="shared" si="56"/>
        <v>2371.9117946113984</v>
      </c>
      <c r="S102" s="89"/>
      <c r="T102" s="90">
        <f t="shared" si="39"/>
        <v>2371.9117946113984</v>
      </c>
      <c r="U102" s="88">
        <f>'[1]грудень 2016'!U103+'[1]січень-лист 2016'!U103</f>
        <v>1833.8411389774999</v>
      </c>
      <c r="V102" s="89">
        <f>'[1]грудень 2016'!V103+'[1]січень-лист 2016'!V103</f>
        <v>1183.7280000000001</v>
      </c>
      <c r="W102" s="89">
        <f t="shared" si="57"/>
        <v>650.11313897749983</v>
      </c>
      <c r="X102" s="89"/>
      <c r="Y102" s="90">
        <f t="shared" si="40"/>
        <v>650.11313897749983</v>
      </c>
      <c r="Z102" s="88">
        <f>'[1]грудень 2016'!Z103+'[1]січень-лист 2016'!Z103</f>
        <v>24944.588780274698</v>
      </c>
      <c r="AA102" s="89">
        <f>'[1]грудень 2016'!AA103+'[1]січень-лист 2016'!AA103</f>
        <v>31880.99</v>
      </c>
      <c r="AB102" s="89"/>
      <c r="AC102" s="89">
        <f t="shared" si="72"/>
        <v>-6936.4012197253032</v>
      </c>
      <c r="AD102" s="90">
        <f t="shared" si="41"/>
        <v>-6936.4012197253032</v>
      </c>
      <c r="AE102" s="88">
        <f>'[1]грудень 2016'!AE103+'[1]січень-лист 2016'!AE103</f>
        <v>739.37428876799993</v>
      </c>
      <c r="AF102" s="89">
        <f>'[1]грудень 2016'!AF103+'[1]січень-лист 2016'!AF103</f>
        <v>57.52</v>
      </c>
      <c r="AG102" s="89">
        <f t="shared" si="73"/>
        <v>681.85428876799995</v>
      </c>
      <c r="AH102" s="89"/>
      <c r="AI102" s="90">
        <f t="shared" si="42"/>
        <v>681.85428876799995</v>
      </c>
      <c r="AJ102" s="88">
        <f>'[1]грудень 2016'!AJ103+'[1]січень-лист 2016'!AJ103</f>
        <v>56133.564957286202</v>
      </c>
      <c r="AK102" s="89">
        <f>'[1]грудень 2016'!AK103+'[1]січень-лист 2016'!AK103</f>
        <v>54065.759999999995</v>
      </c>
      <c r="AL102" s="89">
        <f t="shared" si="58"/>
        <v>2067.8049572862074</v>
      </c>
      <c r="AM102" s="89"/>
      <c r="AN102" s="90">
        <f t="shared" si="43"/>
        <v>2067.8049572862074</v>
      </c>
      <c r="AO102" s="88">
        <f>'[1]грудень 2016'!AO103+'[1]січень-лист 2016'!AO103</f>
        <v>2420.0788831729997</v>
      </c>
      <c r="AP102" s="89">
        <f>'[1]грудень 2016'!AP103+'[1]січень-лист 2016'!AP103</f>
        <v>1831.5700000000002</v>
      </c>
      <c r="AQ102" s="89">
        <f t="shared" si="59"/>
        <v>588.5088831729995</v>
      </c>
      <c r="AR102" s="89"/>
      <c r="AS102" s="90">
        <f t="shared" si="44"/>
        <v>588.5088831729995</v>
      </c>
      <c r="AT102" s="88">
        <f>'[1]грудень 2016'!AT103+'[1]січень-лист 2016'!AT103</f>
        <v>61.4947311568</v>
      </c>
      <c r="AU102" s="89"/>
      <c r="AV102" s="89">
        <f t="shared" si="60"/>
        <v>61.4947311568</v>
      </c>
      <c r="AW102" s="89"/>
      <c r="AX102" s="91">
        <f t="shared" si="45"/>
        <v>61.4947311568</v>
      </c>
      <c r="AY102" s="88">
        <f>'[1]грудень 2016'!AY103+'[1]січень-лист 2016'!AY103</f>
        <v>4364.6482268697991</v>
      </c>
      <c r="AZ102" s="89">
        <f>'[1]грудень 2016'!AZ103+'[1]січень-лист 2016'!AZ103</f>
        <v>2407.2199999999998</v>
      </c>
      <c r="BA102" s="89">
        <f t="shared" si="61"/>
        <v>1957.4282268697993</v>
      </c>
      <c r="BB102" s="89"/>
      <c r="BC102" s="90">
        <f t="shared" si="46"/>
        <v>1957.4282268697993</v>
      </c>
      <c r="BD102" s="88">
        <f>'[1]грудень 2016'!BD103+'[1]січень-лист 2016'!BD103</f>
        <v>11836.724798065001</v>
      </c>
      <c r="BE102" s="89">
        <f>'[1]грудень 2016'!BE103+'[1]січень-лист 2016'!BE103</f>
        <v>18153.879999999997</v>
      </c>
      <c r="BF102" s="89"/>
      <c r="BG102" s="89">
        <f t="shared" si="69"/>
        <v>-6317.1552019349965</v>
      </c>
      <c r="BH102" s="90">
        <f t="shared" si="47"/>
        <v>-6317.1552019349965</v>
      </c>
      <c r="BI102" s="88">
        <f>'[1]грудень 2016'!BI103+'[1]січень-лист 2016'!BI103</f>
        <v>51038.985146063998</v>
      </c>
      <c r="BJ102" s="89">
        <f>'[1]грудень 2016'!BJ103+'[1]січень-лист 2016'!BJ103</f>
        <v>42540.569999999992</v>
      </c>
      <c r="BK102" s="89">
        <f t="shared" si="66"/>
        <v>8498.415146064006</v>
      </c>
      <c r="BL102" s="89"/>
      <c r="BM102" s="90">
        <f t="shared" si="48"/>
        <v>8498.415146064006</v>
      </c>
      <c r="BN102" s="88">
        <f>'[1]грудень 2016'!BN103+'[1]січень-лист 2016'!BN103</f>
        <v>4365.9760608379993</v>
      </c>
      <c r="BO102" s="89">
        <f>'[1]грудень 2016'!BO103+'[1]січень-лист 2016'!BO103</f>
        <v>5426.0910344814483</v>
      </c>
      <c r="BP102" s="89"/>
      <c r="BQ102" s="89">
        <f t="shared" si="74"/>
        <v>-1060.114973643449</v>
      </c>
      <c r="BR102" s="91">
        <f t="shared" si="49"/>
        <v>-1060.114973643449</v>
      </c>
      <c r="BS102" s="88"/>
      <c r="BT102" s="89"/>
      <c r="BU102" s="89"/>
      <c r="BV102" s="89"/>
      <c r="BW102" s="90">
        <f t="shared" si="50"/>
        <v>0</v>
      </c>
      <c r="BX102" s="88">
        <f>'[1]грудень 2016'!BX103+'[1]січень-лист 2016'!BX103</f>
        <v>7440.6149690748007</v>
      </c>
      <c r="BY102" s="89">
        <f>'[1]грудень 2016'!BY103+'[1]січень-лист 2016'!BY103</f>
        <v>11155.85</v>
      </c>
      <c r="BZ102" s="89"/>
      <c r="CA102" s="90">
        <f t="shared" si="68"/>
        <v>-3715.2350309251997</v>
      </c>
      <c r="CB102" s="92">
        <f t="shared" si="51"/>
        <v>-3715.2350309251997</v>
      </c>
      <c r="CC102" s="88">
        <f>'[1]грудень 2016'!CC103+'[1]січень-лист 2016'!CC103</f>
        <v>9576.0501483352</v>
      </c>
      <c r="CD102" s="89">
        <f>'[1]грудень 2016'!CD103+'[1]січень-лист 2016'!CD103</f>
        <v>13632.89</v>
      </c>
      <c r="CE102" s="89"/>
      <c r="CF102" s="89">
        <f t="shared" si="75"/>
        <v>-4056.8398516647994</v>
      </c>
      <c r="CG102" s="90">
        <f t="shared" si="52"/>
        <v>-4056.8398516647994</v>
      </c>
      <c r="CH102" s="93">
        <f t="shared" si="64"/>
        <v>272464.07</v>
      </c>
      <c r="CI102" s="94">
        <f t="shared" si="64"/>
        <v>274143.86293539085</v>
      </c>
      <c r="CJ102" s="94"/>
      <c r="CK102" s="94">
        <f>CH102-CI102</f>
        <v>-1679.7929353908403</v>
      </c>
      <c r="CL102" s="143">
        <f t="shared" si="53"/>
        <v>-1679.7929353908403</v>
      </c>
      <c r="CM102" s="145">
        <f t="shared" si="65"/>
        <v>1.0061651906447366</v>
      </c>
      <c r="CN102" s="149">
        <v>21773.05</v>
      </c>
      <c r="CO102" s="146">
        <v>26671.67</v>
      </c>
      <c r="CP102" s="164">
        <v>0</v>
      </c>
    </row>
    <row r="103" spans="1:94" ht="15.75">
      <c r="A103" s="137" t="s">
        <v>151</v>
      </c>
      <c r="B103" s="84">
        <v>9</v>
      </c>
      <c r="C103" s="85">
        <v>3</v>
      </c>
      <c r="D103" s="86">
        <v>7620</v>
      </c>
      <c r="E103" s="87"/>
      <c r="F103" s="88">
        <f>'[1]грудень 2016'!F104+'[1]січень-лист 2016'!F104</f>
        <v>21266.792296972097</v>
      </c>
      <c r="G103" s="89">
        <f>'[1]грудень 2016'!G104+'[1]січень-лист 2016'!G104</f>
        <v>26724.039552771734</v>
      </c>
      <c r="H103" s="89"/>
      <c r="I103" s="89">
        <f t="shared" si="54"/>
        <v>-5457.2472557996371</v>
      </c>
      <c r="J103" s="90">
        <f t="shared" si="55"/>
        <v>-5457.2472557996371</v>
      </c>
      <c r="K103" s="88">
        <f>'[1]грудень 2016'!K104+'[1]січень-лист 2016'!K104</f>
        <v>35658.3706758224</v>
      </c>
      <c r="L103" s="89">
        <f>'[1]грудень 2016'!L104+'[1]січень-лист 2016'!L104</f>
        <v>44871.14</v>
      </c>
      <c r="M103" s="89"/>
      <c r="N103" s="89">
        <f t="shared" si="71"/>
        <v>-9212.7693241775996</v>
      </c>
      <c r="O103" s="90">
        <f t="shared" si="38"/>
        <v>-9212.7693241775996</v>
      </c>
      <c r="P103" s="88">
        <f>'[1]грудень 2016'!P104+'[1]січень-лист 2016'!P104</f>
        <v>16892.961929012101</v>
      </c>
      <c r="Q103" s="89">
        <f>'[1]грудень 2016'!Q104+'[1]січень-лист 2016'!Q104</f>
        <v>15273.449999999999</v>
      </c>
      <c r="R103" s="89">
        <f t="shared" si="56"/>
        <v>1619.511929012102</v>
      </c>
      <c r="S103" s="89"/>
      <c r="T103" s="90">
        <f t="shared" si="39"/>
        <v>1619.511929012102</v>
      </c>
      <c r="U103" s="88">
        <f>'[1]грудень 2016'!U104+'[1]січень-лист 2016'!U104</f>
        <v>1413.2524758994</v>
      </c>
      <c r="V103" s="89">
        <f>'[1]грудень 2016'!V104+'[1]січень-лист 2016'!V104</f>
        <v>928.87200000000007</v>
      </c>
      <c r="W103" s="89">
        <f t="shared" si="57"/>
        <v>484.38047589939993</v>
      </c>
      <c r="X103" s="89"/>
      <c r="Y103" s="90">
        <f t="shared" si="40"/>
        <v>484.38047589939993</v>
      </c>
      <c r="Z103" s="88">
        <f>'[1]грудень 2016'!Z104+'[1]січень-лист 2016'!Z104</f>
        <v>18894.484625535202</v>
      </c>
      <c r="AA103" s="89">
        <f>'[1]грудень 2016'!AA104+'[1]січень-лист 2016'!AA104</f>
        <v>23970.109999999997</v>
      </c>
      <c r="AB103" s="89"/>
      <c r="AC103" s="89">
        <f t="shared" si="72"/>
        <v>-5075.6253744647947</v>
      </c>
      <c r="AD103" s="90">
        <f t="shared" si="41"/>
        <v>-5075.6253744647947</v>
      </c>
      <c r="AE103" s="88">
        <f>'[1]грудень 2016'!AE104+'[1]січень-лист 2016'!AE104</f>
        <v>555.47132153500002</v>
      </c>
      <c r="AF103" s="89"/>
      <c r="AG103" s="89">
        <f t="shared" si="73"/>
        <v>555.47132153500002</v>
      </c>
      <c r="AH103" s="89"/>
      <c r="AI103" s="90">
        <f t="shared" si="42"/>
        <v>555.47132153500002</v>
      </c>
      <c r="AJ103" s="88">
        <f>'[1]грудень 2016'!AJ104+'[1]січень-лист 2016'!AJ104</f>
        <v>41917.946191969408</v>
      </c>
      <c r="AK103" s="89">
        <f>'[1]грудень 2016'!AK104+'[1]січень-лист 2016'!AK104</f>
        <v>34684.880000000005</v>
      </c>
      <c r="AL103" s="89">
        <f t="shared" si="58"/>
        <v>7233.066191969403</v>
      </c>
      <c r="AM103" s="89"/>
      <c r="AN103" s="90">
        <f t="shared" si="43"/>
        <v>7233.066191969403</v>
      </c>
      <c r="AO103" s="88">
        <f>'[1]грудень 2016'!AO104+'[1]січень-лист 2016'!AO104</f>
        <v>1898.8984694782998</v>
      </c>
      <c r="AP103" s="89">
        <f>'[1]грудень 2016'!AP104+'[1]січень-лист 2016'!AP104</f>
        <v>1448.97</v>
      </c>
      <c r="AQ103" s="89">
        <f t="shared" si="59"/>
        <v>449.9284694782998</v>
      </c>
      <c r="AR103" s="89"/>
      <c r="AS103" s="90">
        <f t="shared" si="44"/>
        <v>449.9284694782998</v>
      </c>
      <c r="AT103" s="88">
        <f>'[1]грудень 2016'!AT104+'[1]січень-лист 2016'!AT104</f>
        <v>45.719715753199999</v>
      </c>
      <c r="AU103" s="89"/>
      <c r="AV103" s="89">
        <f t="shared" si="60"/>
        <v>45.719715753199999</v>
      </c>
      <c r="AW103" s="89"/>
      <c r="AX103" s="91">
        <f t="shared" si="45"/>
        <v>45.719715753199999</v>
      </c>
      <c r="AY103" s="88">
        <f>'[1]грудень 2016'!AY104+'[1]січень-лист 2016'!AY104</f>
        <v>3145.5279241967</v>
      </c>
      <c r="AZ103" s="89">
        <f>'[1]грудень 2016'!AZ104+'[1]січень-лист 2016'!AZ104</f>
        <v>2028.95</v>
      </c>
      <c r="BA103" s="89">
        <f t="shared" si="61"/>
        <v>1116.5779241967</v>
      </c>
      <c r="BB103" s="89"/>
      <c r="BC103" s="90">
        <f t="shared" si="46"/>
        <v>1116.5779241967</v>
      </c>
      <c r="BD103" s="88">
        <f>'[1]грудень 2016'!BD104+'[1]січень-лист 2016'!BD104</f>
        <v>8127.9779507843004</v>
      </c>
      <c r="BE103" s="89">
        <f>'[1]грудень 2016'!BE104+'[1]січень-лист 2016'!BE104</f>
        <v>7980.7199999999993</v>
      </c>
      <c r="BF103" s="89">
        <f t="shared" si="62"/>
        <v>147.2579507843011</v>
      </c>
      <c r="BG103" s="89"/>
      <c r="BH103" s="90">
        <f t="shared" si="47"/>
        <v>147.2579507843011</v>
      </c>
      <c r="BI103" s="88">
        <f>'[1]грудень 2016'!BI104+'[1]січень-лист 2016'!BI104</f>
        <v>37764.547139738403</v>
      </c>
      <c r="BJ103" s="89">
        <f>'[1]грудень 2016'!BJ104+'[1]січень-лист 2016'!BJ104</f>
        <v>24131.5</v>
      </c>
      <c r="BK103" s="89">
        <f t="shared" si="66"/>
        <v>13633.047139738403</v>
      </c>
      <c r="BL103" s="89"/>
      <c r="BM103" s="90">
        <f t="shared" si="48"/>
        <v>13633.047139738403</v>
      </c>
      <c r="BN103" s="88">
        <f>'[1]грудень 2016'!BN104+'[1]січень-лист 2016'!BN104</f>
        <v>4114.7875831287993</v>
      </c>
      <c r="BO103" s="89">
        <f>'[1]грудень 2016'!BO104+'[1]січень-лист 2016'!BO104</f>
        <v>5860.9227586180723</v>
      </c>
      <c r="BP103" s="89"/>
      <c r="BQ103" s="89">
        <f t="shared" si="74"/>
        <v>-1746.135175489273</v>
      </c>
      <c r="BR103" s="91">
        <f t="shared" si="49"/>
        <v>-1746.135175489273</v>
      </c>
      <c r="BS103" s="88"/>
      <c r="BT103" s="89"/>
      <c r="BU103" s="89"/>
      <c r="BV103" s="89"/>
      <c r="BW103" s="90">
        <f t="shared" si="50"/>
        <v>0</v>
      </c>
      <c r="BX103" s="88">
        <f>'[1]грудень 2016'!BX104+'[1]січень-лист 2016'!BX104</f>
        <v>5806.4228099559996</v>
      </c>
      <c r="BY103" s="89">
        <f>'[1]грудень 2016'!BY104+'[1]січень-лист 2016'!BY104</f>
        <v>7418.8700000000008</v>
      </c>
      <c r="BZ103" s="89"/>
      <c r="CA103" s="90">
        <f t="shared" si="68"/>
        <v>-1612.4471900440012</v>
      </c>
      <c r="CB103" s="92">
        <f t="shared" si="51"/>
        <v>-1612.4471900440012</v>
      </c>
      <c r="CC103" s="88">
        <f>'[1]грудень 2016'!CC104+'[1]січень-лист 2016'!CC104</f>
        <v>7438.0287942464001</v>
      </c>
      <c r="CD103" s="89">
        <f>'[1]грудень 2016'!CD104+'[1]січень-лист 2016'!CD104</f>
        <v>9065.98</v>
      </c>
      <c r="CE103" s="89"/>
      <c r="CF103" s="89">
        <f t="shared" si="75"/>
        <v>-1627.9512057535994</v>
      </c>
      <c r="CG103" s="90">
        <f t="shared" si="52"/>
        <v>-1627.9512057535994</v>
      </c>
      <c r="CH103" s="93">
        <f t="shared" si="64"/>
        <v>204941.18990402773</v>
      </c>
      <c r="CI103" s="94">
        <f t="shared" si="64"/>
        <v>204388.40431138984</v>
      </c>
      <c r="CJ103" s="94">
        <f t="shared" si="67"/>
        <v>552.78559263789793</v>
      </c>
      <c r="CK103" s="94"/>
      <c r="CL103" s="143">
        <f t="shared" si="53"/>
        <v>552.78559263789793</v>
      </c>
      <c r="CM103" s="145">
        <f t="shared" si="65"/>
        <v>0.99730271111972779</v>
      </c>
      <c r="CN103" s="149">
        <v>14948.7</v>
      </c>
      <c r="CO103" s="146">
        <v>20818.490000000002</v>
      </c>
      <c r="CP103" s="164">
        <v>0</v>
      </c>
    </row>
    <row r="104" spans="1:94" ht="15.75">
      <c r="A104" s="137" t="s">
        <v>152</v>
      </c>
      <c r="B104" s="84">
        <v>9</v>
      </c>
      <c r="C104" s="85">
        <v>3</v>
      </c>
      <c r="D104" s="86">
        <v>7628.6</v>
      </c>
      <c r="E104" s="87"/>
      <c r="F104" s="88">
        <f>'[1]грудень 2016'!F105+'[1]січень-лист 2016'!F105</f>
        <v>22088.214434118505</v>
      </c>
      <c r="G104" s="89">
        <f>'[1]грудень 2016'!G105+'[1]січень-лист 2016'!G105</f>
        <v>27540.671611545247</v>
      </c>
      <c r="H104" s="89"/>
      <c r="I104" s="89">
        <f t="shared" si="54"/>
        <v>-5452.4571774267424</v>
      </c>
      <c r="J104" s="90">
        <f t="shared" si="55"/>
        <v>-5452.4571774267424</v>
      </c>
      <c r="K104" s="88">
        <f>'[1]грудень 2016'!K105+'[1]січень-лист 2016'!K105</f>
        <v>39295.209010848601</v>
      </c>
      <c r="L104" s="89">
        <f>'[1]грудень 2016'!L105+'[1]січень-лист 2016'!L105</f>
        <v>52694.756000000008</v>
      </c>
      <c r="M104" s="89"/>
      <c r="N104" s="89">
        <f t="shared" si="71"/>
        <v>-13399.546989151408</v>
      </c>
      <c r="O104" s="90">
        <f t="shared" si="38"/>
        <v>-13399.546989151408</v>
      </c>
      <c r="P104" s="88">
        <f>'[1]грудень 2016'!P105+'[1]січень-лист 2016'!P105</f>
        <v>19304.3327793069</v>
      </c>
      <c r="Q104" s="89">
        <f>'[1]грудень 2016'!Q105+'[1]січень-лист 2016'!Q105</f>
        <v>18288.63</v>
      </c>
      <c r="R104" s="89">
        <f t="shared" si="56"/>
        <v>1015.7027793068992</v>
      </c>
      <c r="S104" s="89"/>
      <c r="T104" s="90">
        <f t="shared" si="39"/>
        <v>1015.7027793068992</v>
      </c>
      <c r="U104" s="88">
        <f>'[1]грудень 2016'!U105+'[1]січень-лист 2016'!U105</f>
        <v>1414.8592267394999</v>
      </c>
      <c r="V104" s="89">
        <f>'[1]грудень 2016'!V105+'[1]січень-лист 2016'!V105</f>
        <v>578.82000000000005</v>
      </c>
      <c r="W104" s="89">
        <f t="shared" si="57"/>
        <v>836.0392267394999</v>
      </c>
      <c r="X104" s="89"/>
      <c r="Y104" s="90">
        <f t="shared" si="40"/>
        <v>836.0392267394999</v>
      </c>
      <c r="Z104" s="88">
        <f>'[1]грудень 2016'!Z105+'[1]січень-лист 2016'!Z105</f>
        <v>18832.1180242017</v>
      </c>
      <c r="AA104" s="89">
        <f>'[1]грудень 2016'!AA105+'[1]січень-лист 2016'!AA105</f>
        <v>23665.31</v>
      </c>
      <c r="AB104" s="89"/>
      <c r="AC104" s="89">
        <f t="shared" si="72"/>
        <v>-4833.1919757983014</v>
      </c>
      <c r="AD104" s="90">
        <f t="shared" si="41"/>
        <v>-4833.1919757983014</v>
      </c>
      <c r="AE104" s="88">
        <f>'[1]грудень 2016'!AE105+'[1]січень-лист 2016'!AE105</f>
        <v>866.39076719190007</v>
      </c>
      <c r="AF104" s="89">
        <f>'[1]грудень 2016'!AF105+'[1]січень-лист 2016'!AF105</f>
        <v>334.51</v>
      </c>
      <c r="AG104" s="89">
        <f t="shared" si="73"/>
        <v>531.88076719190008</v>
      </c>
      <c r="AH104" s="89"/>
      <c r="AI104" s="90">
        <f t="shared" si="42"/>
        <v>531.88076719190008</v>
      </c>
      <c r="AJ104" s="88">
        <f>'[1]грудень 2016'!AJ105+'[1]січень-лист 2016'!AJ105</f>
        <v>41524.740831645096</v>
      </c>
      <c r="AK104" s="89">
        <f>'[1]грудень 2016'!AK105+'[1]січень-лист 2016'!AK105</f>
        <v>47068.23</v>
      </c>
      <c r="AL104" s="89"/>
      <c r="AM104" s="89">
        <f>AJ104-AK104</f>
        <v>-5543.4891683549067</v>
      </c>
      <c r="AN104" s="90">
        <f t="shared" si="43"/>
        <v>-5543.4891683549067</v>
      </c>
      <c r="AO104" s="88">
        <f>'[1]грудень 2016'!AO105+'[1]січень-лист 2016'!AO105</f>
        <v>1901.0273472210999</v>
      </c>
      <c r="AP104" s="89">
        <f>'[1]грудень 2016'!AP105+'[1]січень-лист 2016'!AP105</f>
        <v>1447.5500000000002</v>
      </c>
      <c r="AQ104" s="89">
        <f t="shared" si="59"/>
        <v>453.47734722109976</v>
      </c>
      <c r="AR104" s="89"/>
      <c r="AS104" s="90">
        <f t="shared" si="44"/>
        <v>453.47734722109976</v>
      </c>
      <c r="AT104" s="88">
        <f>'[1]грудень 2016'!AT105+'[1]січень-лист 2016'!AT105</f>
        <v>45.774252442400005</v>
      </c>
      <c r="AU104" s="89"/>
      <c r="AV104" s="89">
        <f t="shared" si="60"/>
        <v>45.774252442400005</v>
      </c>
      <c r="AW104" s="89"/>
      <c r="AX104" s="91">
        <f t="shared" si="45"/>
        <v>45.774252442400005</v>
      </c>
      <c r="AY104" s="88">
        <f>'[1]грудень 2016'!AY105+'[1]січень-лист 2016'!AY105</f>
        <v>3149.050699764</v>
      </c>
      <c r="AZ104" s="89">
        <f>'[1]грудень 2016'!AZ105+'[1]січень-лист 2016'!AZ105</f>
        <v>2031.2</v>
      </c>
      <c r="BA104" s="89">
        <f t="shared" si="61"/>
        <v>1117.850699764</v>
      </c>
      <c r="BB104" s="89"/>
      <c r="BC104" s="90">
        <f t="shared" si="46"/>
        <v>1117.850699764</v>
      </c>
      <c r="BD104" s="88">
        <f>'[1]грудень 2016'!BD105+'[1]січень-лист 2016'!BD105</f>
        <v>8133.0513468410991</v>
      </c>
      <c r="BE104" s="89">
        <f>'[1]грудень 2016'!BE105+'[1]січень-лист 2016'!BE105</f>
        <v>7807.75</v>
      </c>
      <c r="BF104" s="89">
        <f t="shared" si="62"/>
        <v>325.30134684109908</v>
      </c>
      <c r="BG104" s="89"/>
      <c r="BH104" s="90">
        <f t="shared" si="47"/>
        <v>325.30134684109908</v>
      </c>
      <c r="BI104" s="88">
        <f>'[1]грудень 2016'!BI105+'[1]січень-лист 2016'!BI105</f>
        <v>31170.348894266801</v>
      </c>
      <c r="BJ104" s="89">
        <f>'[1]грудень 2016'!BJ105+'[1]січень-лист 2016'!BJ105</f>
        <v>3521.1600000000003</v>
      </c>
      <c r="BK104" s="89">
        <f t="shared" si="66"/>
        <v>27649.188894266801</v>
      </c>
      <c r="BL104" s="89"/>
      <c r="BM104" s="90">
        <f t="shared" si="48"/>
        <v>27649.188894266801</v>
      </c>
      <c r="BN104" s="88">
        <f>'[1]грудень 2016'!BN105+'[1]січень-лист 2016'!BN105</f>
        <v>4210.9745854816001</v>
      </c>
      <c r="BO104" s="89">
        <f>'[1]грудень 2016'!BO105+'[1]січень-лист 2016'!BO105</f>
        <v>6689.2996551694059</v>
      </c>
      <c r="BP104" s="89"/>
      <c r="BQ104" s="89">
        <f t="shared" si="74"/>
        <v>-2478.3250696878058</v>
      </c>
      <c r="BR104" s="91">
        <f t="shared" si="49"/>
        <v>-2478.3250696878058</v>
      </c>
      <c r="BS104" s="88"/>
      <c r="BT104" s="89"/>
      <c r="BU104" s="89"/>
      <c r="BV104" s="89"/>
      <c r="BW104" s="90">
        <f t="shared" si="50"/>
        <v>0</v>
      </c>
      <c r="BX104" s="88">
        <f>'[1]грудень 2016'!BX105+'[1]січень-лист 2016'!BX105</f>
        <v>5767.2000509643995</v>
      </c>
      <c r="BY104" s="89">
        <f>'[1]грудень 2016'!BY105+'[1]січень-лист 2016'!BY105</f>
        <v>8233.09</v>
      </c>
      <c r="BZ104" s="89"/>
      <c r="CA104" s="90">
        <f t="shared" si="68"/>
        <v>-2465.8899490356007</v>
      </c>
      <c r="CB104" s="92">
        <f t="shared" si="51"/>
        <v>-2465.8899490356007</v>
      </c>
      <c r="CC104" s="88">
        <f>'[1]грудень 2016'!CC105+'[1]січень-лист 2016'!CC105</f>
        <v>7404.7275574516007</v>
      </c>
      <c r="CD104" s="89">
        <f>'[1]грудень 2016'!CD105+'[1]січень-лист 2016'!CD105</f>
        <v>10062.709999999999</v>
      </c>
      <c r="CE104" s="89"/>
      <c r="CF104" s="89">
        <f t="shared" si="75"/>
        <v>-2657.9824425483985</v>
      </c>
      <c r="CG104" s="90">
        <f t="shared" si="52"/>
        <v>-2657.9824425483985</v>
      </c>
      <c r="CH104" s="93">
        <f t="shared" si="64"/>
        <v>205108.0198084852</v>
      </c>
      <c r="CI104" s="94">
        <f t="shared" si="64"/>
        <v>209963.68726671464</v>
      </c>
      <c r="CJ104" s="94"/>
      <c r="CK104" s="94">
        <f>CH104-CI104</f>
        <v>-4855.6674582294363</v>
      </c>
      <c r="CL104" s="143">
        <f t="shared" si="53"/>
        <v>-4855.6674582294363</v>
      </c>
      <c r="CM104" s="145">
        <f t="shared" si="65"/>
        <v>1.0236737084330652</v>
      </c>
      <c r="CN104" s="149">
        <v>16674.849999999999</v>
      </c>
      <c r="CO104" s="146">
        <v>20906.21</v>
      </c>
      <c r="CP104" s="164">
        <v>0</v>
      </c>
    </row>
    <row r="105" spans="1:94" ht="15.75">
      <c r="A105" s="137" t="s">
        <v>153</v>
      </c>
      <c r="B105" s="84">
        <v>9</v>
      </c>
      <c r="C105" s="85">
        <v>3</v>
      </c>
      <c r="D105" s="86">
        <v>7609.9</v>
      </c>
      <c r="E105" s="87"/>
      <c r="F105" s="88">
        <f>'[1]грудень 2016'!F106+'[1]січень-лист 2016'!F106</f>
        <v>22282.888362378602</v>
      </c>
      <c r="G105" s="89">
        <f>'[1]грудень 2016'!G106+'[1]січень-лист 2016'!G106</f>
        <v>27650.090247465479</v>
      </c>
      <c r="H105" s="89"/>
      <c r="I105" s="89">
        <f t="shared" si="54"/>
        <v>-5367.2018850868772</v>
      </c>
      <c r="J105" s="90">
        <f t="shared" si="55"/>
        <v>-5367.2018850868772</v>
      </c>
      <c r="K105" s="88">
        <f>'[1]грудень 2016'!K106+'[1]січень-лист 2016'!K106</f>
        <v>37425.623501763002</v>
      </c>
      <c r="L105" s="89">
        <f>'[1]грудень 2016'!L106+'[1]січень-лист 2016'!L106</f>
        <v>47136.275999999998</v>
      </c>
      <c r="M105" s="89"/>
      <c r="N105" s="89">
        <f t="shared" si="71"/>
        <v>-9710.6524982369956</v>
      </c>
      <c r="O105" s="90">
        <f t="shared" si="38"/>
        <v>-9710.6524982369956</v>
      </c>
      <c r="P105" s="88">
        <f>'[1]грудень 2016'!P106+'[1]січень-лист 2016'!P106</f>
        <v>19654.878421587902</v>
      </c>
      <c r="Q105" s="89">
        <f>'[1]грудень 2016'!Q106+'[1]січень-лист 2016'!Q106</f>
        <v>17743.03</v>
      </c>
      <c r="R105" s="89">
        <f t="shared" si="56"/>
        <v>1911.8484215879034</v>
      </c>
      <c r="S105" s="89"/>
      <c r="T105" s="90">
        <f t="shared" si="39"/>
        <v>1911.8484215879034</v>
      </c>
      <c r="U105" s="88">
        <f>'[1]грудень 2016'!U106+'[1]січень-лист 2016'!U106</f>
        <v>1411.3911118737001</v>
      </c>
      <c r="V105" s="89">
        <f>'[1]грудень 2016'!V106+'[1]січень-лист 2016'!V106</f>
        <v>1396.6960000000001</v>
      </c>
      <c r="W105" s="89">
        <f t="shared" si="57"/>
        <v>14.695111873699943</v>
      </c>
      <c r="X105" s="89"/>
      <c r="Y105" s="90">
        <f t="shared" si="40"/>
        <v>14.695111873699943</v>
      </c>
      <c r="Z105" s="88">
        <f>'[1]грудень 2016'!Z106+'[1]січень-лист 2016'!Z106</f>
        <v>17673.333317172797</v>
      </c>
      <c r="AA105" s="89">
        <f>'[1]грудень 2016'!AA106+'[1]січень-лист 2016'!AA106</f>
        <v>21993.279999999999</v>
      </c>
      <c r="AB105" s="89"/>
      <c r="AC105" s="89">
        <f t="shared" si="72"/>
        <v>-4319.9466828272016</v>
      </c>
      <c r="AD105" s="90">
        <f t="shared" si="41"/>
        <v>-4319.9466828272016</v>
      </c>
      <c r="AE105" s="88">
        <f>'[1]грудень 2016'!AE106+'[1]січень-лист 2016'!AE106</f>
        <v>864.17192639760015</v>
      </c>
      <c r="AF105" s="89">
        <f>'[1]грудень 2016'!AF106+'[1]січень-лист 2016'!AF106</f>
        <v>334.51</v>
      </c>
      <c r="AG105" s="89">
        <f t="shared" si="73"/>
        <v>529.66192639760015</v>
      </c>
      <c r="AH105" s="89"/>
      <c r="AI105" s="90">
        <f t="shared" si="42"/>
        <v>529.66192639760015</v>
      </c>
      <c r="AJ105" s="88">
        <f>'[1]грудень 2016'!AJ106+'[1]січень-лист 2016'!AJ106</f>
        <v>41435.572978453907</v>
      </c>
      <c r="AK105" s="89">
        <f>'[1]грудень 2016'!AK106+'[1]січень-лист 2016'!AK106</f>
        <v>33571.689999999995</v>
      </c>
      <c r="AL105" s="89">
        <f t="shared" si="58"/>
        <v>7863.8829784539121</v>
      </c>
      <c r="AM105" s="89"/>
      <c r="AN105" s="90">
        <f t="shared" si="43"/>
        <v>7863.8829784539121</v>
      </c>
      <c r="AO105" s="88">
        <f>'[1]грудень 2016'!AO106+'[1]січень-лист 2016'!AO106</f>
        <v>1896.3977370169</v>
      </c>
      <c r="AP105" s="89">
        <f>'[1]грудень 2016'!AP106+'[1]січень-лист 2016'!AP106</f>
        <v>1451.9399999999998</v>
      </c>
      <c r="AQ105" s="89">
        <f t="shared" si="59"/>
        <v>444.45773701690018</v>
      </c>
      <c r="AR105" s="89"/>
      <c r="AS105" s="90">
        <f t="shared" si="44"/>
        <v>444.45773701690018</v>
      </c>
      <c r="AT105" s="88">
        <f>'[1]грудень 2016'!AT106+'[1]січень-лист 2016'!AT106</f>
        <v>45.659289844</v>
      </c>
      <c r="AU105" s="89">
        <f>'[1]грудень 2016'!AU106+'[1]січень-лист 2016'!AU106</f>
        <v>145.46</v>
      </c>
      <c r="AV105" s="89"/>
      <c r="AW105" s="89">
        <f>AT105-AU105</f>
        <v>-99.800710156000008</v>
      </c>
      <c r="AX105" s="91">
        <f t="shared" si="45"/>
        <v>-99.800710156000008</v>
      </c>
      <c r="AY105" s="88">
        <f>'[1]грудень 2016'!AY106+'[1]січень-лист 2016'!AY106</f>
        <v>3141.3988875120003</v>
      </c>
      <c r="AZ105" s="89">
        <f>'[1]грудень 2016'!AZ106+'[1]січень-лист 2016'!AZ106</f>
        <v>2026.22</v>
      </c>
      <c r="BA105" s="89">
        <f t="shared" si="61"/>
        <v>1115.1788875120003</v>
      </c>
      <c r="BB105" s="89"/>
      <c r="BC105" s="90">
        <f t="shared" si="46"/>
        <v>1115.1788875120003</v>
      </c>
      <c r="BD105" s="88">
        <f>'[1]грудень 2016'!BD106+'[1]січень-лист 2016'!BD106</f>
        <v>8113.2155608006988</v>
      </c>
      <c r="BE105" s="89">
        <f>'[1]грудень 2016'!BE106+'[1]січень-лист 2016'!BE106</f>
        <v>9446.44</v>
      </c>
      <c r="BF105" s="89"/>
      <c r="BG105" s="89">
        <f t="shared" si="69"/>
        <v>-1333.2244391993017</v>
      </c>
      <c r="BH105" s="90">
        <f t="shared" si="47"/>
        <v>-1333.2244391993017</v>
      </c>
      <c r="BI105" s="88">
        <f>'[1]грудень 2016'!BI106+'[1]січень-лист 2016'!BI106</f>
        <v>33468.377228868798</v>
      </c>
      <c r="BJ105" s="89">
        <f>'[1]грудень 2016'!BJ106+'[1]січень-лист 2016'!BJ106</f>
        <v>23480.940000000002</v>
      </c>
      <c r="BK105" s="89">
        <f t="shared" si="66"/>
        <v>9987.4372288687955</v>
      </c>
      <c r="BL105" s="89"/>
      <c r="BM105" s="90">
        <f t="shared" si="48"/>
        <v>9987.4372288687955</v>
      </c>
      <c r="BN105" s="88">
        <f>'[1]грудень 2016'!BN106+'[1]січень-лист 2016'!BN106</f>
        <v>4383.3052905991999</v>
      </c>
      <c r="BO105" s="89">
        <f>'[1]грудень 2016'!BO106+'[1]січень-лист 2016'!BO106</f>
        <v>6444.5</v>
      </c>
      <c r="BP105" s="89"/>
      <c r="BQ105" s="89">
        <f t="shared" si="74"/>
        <v>-2061.1947094008001</v>
      </c>
      <c r="BR105" s="91">
        <f t="shared" si="49"/>
        <v>-2061.1947094008001</v>
      </c>
      <c r="BS105" s="88"/>
      <c r="BT105" s="89"/>
      <c r="BU105" s="89"/>
      <c r="BV105" s="89"/>
      <c r="BW105" s="90">
        <f t="shared" si="50"/>
        <v>0</v>
      </c>
      <c r="BX105" s="88">
        <f>'[1]грудень 2016'!BX106+'[1]січень-лист 2016'!BX106</f>
        <v>5753.0949895251997</v>
      </c>
      <c r="BY105" s="89">
        <f>'[1]грудень 2016'!BY106+'[1]січень-лист 2016'!BY106</f>
        <v>7241.08</v>
      </c>
      <c r="BZ105" s="89"/>
      <c r="CA105" s="90">
        <f t="shared" si="68"/>
        <v>-1487.9850104748002</v>
      </c>
      <c r="CB105" s="92">
        <f t="shared" si="51"/>
        <v>-1487.9850104748002</v>
      </c>
      <c r="CC105" s="88">
        <f>'[1]грудень 2016'!CC106+'[1]січень-лист 2016'!CC106</f>
        <v>7387.9312994735992</v>
      </c>
      <c r="CD105" s="89">
        <f>'[1]грудень 2016'!CD106+'[1]січень-лист 2016'!CD106</f>
        <v>8846.36</v>
      </c>
      <c r="CE105" s="89"/>
      <c r="CF105" s="89">
        <f t="shared" si="75"/>
        <v>-1458.4287005264014</v>
      </c>
      <c r="CG105" s="90">
        <f t="shared" si="52"/>
        <v>-1458.4287005264014</v>
      </c>
      <c r="CH105" s="93">
        <f t="shared" si="64"/>
        <v>204937.23990326794</v>
      </c>
      <c r="CI105" s="94">
        <f t="shared" si="64"/>
        <v>208908.51224746543</v>
      </c>
      <c r="CJ105" s="94"/>
      <c r="CK105" s="94">
        <f>CH105-CI105</f>
        <v>-3971.2723441974958</v>
      </c>
      <c r="CL105" s="143">
        <f t="shared" si="53"/>
        <v>-3971.2723441974958</v>
      </c>
      <c r="CM105" s="145">
        <f t="shared" si="65"/>
        <v>1.0193779927263193</v>
      </c>
      <c r="CN105" s="149">
        <v>20650.54</v>
      </c>
      <c r="CO105" s="146">
        <v>20791.330000000002</v>
      </c>
      <c r="CP105" s="164">
        <v>0</v>
      </c>
    </row>
    <row r="106" spans="1:94" ht="15.75">
      <c r="A106" s="137" t="s">
        <v>154</v>
      </c>
      <c r="B106" s="84">
        <v>10</v>
      </c>
      <c r="C106" s="85">
        <v>1</v>
      </c>
      <c r="D106" s="86">
        <v>2340.8000000000002</v>
      </c>
      <c r="E106" s="87"/>
      <c r="F106" s="88">
        <f>'[1]грудень 2016'!F107+'[1]січень-лист 2016'!F107</f>
        <v>6690.1714116298999</v>
      </c>
      <c r="G106" s="89">
        <f>'[1]грудень 2016'!G107+'[1]січень-лист 2016'!G107</f>
        <v>10042.57599620875</v>
      </c>
      <c r="H106" s="89"/>
      <c r="I106" s="89">
        <f t="shared" si="54"/>
        <v>-3352.4045845788505</v>
      </c>
      <c r="J106" s="90">
        <f t="shared" si="55"/>
        <v>-3352.4045845788505</v>
      </c>
      <c r="K106" s="88">
        <f>'[1]грудень 2016'!K107+'[1]січень-лист 2016'!K107</f>
        <v>12781.0530965622</v>
      </c>
      <c r="L106" s="89">
        <f>'[1]грудень 2016'!L107+'[1]січень-лист 2016'!L107</f>
        <v>18369.219999999998</v>
      </c>
      <c r="M106" s="89"/>
      <c r="N106" s="89">
        <f t="shared" si="71"/>
        <v>-5588.1669034377974</v>
      </c>
      <c r="O106" s="90">
        <f t="shared" si="38"/>
        <v>-5588.1669034377974</v>
      </c>
      <c r="P106" s="88">
        <f>'[1]грудень 2016'!P107+'[1]січень-лист 2016'!P107</f>
        <v>6499.0066769936993</v>
      </c>
      <c r="Q106" s="89">
        <f>'[1]грудень 2016'!Q107+'[1]січень-лист 2016'!Q107</f>
        <v>6125.1400000000012</v>
      </c>
      <c r="R106" s="89">
        <f t="shared" si="56"/>
        <v>373.86667699369809</v>
      </c>
      <c r="S106" s="89"/>
      <c r="T106" s="90">
        <f t="shared" si="39"/>
        <v>373.86667699369809</v>
      </c>
      <c r="U106" s="88">
        <f>'[1]грудень 2016'!U107+'[1]січень-лист 2016'!U107</f>
        <v>435.21802959720003</v>
      </c>
      <c r="V106" s="89">
        <f>'[1]грудень 2016'!V107+'[1]січень-лист 2016'!V107</f>
        <v>276.17999999999995</v>
      </c>
      <c r="W106" s="89">
        <f t="shared" si="57"/>
        <v>159.03802959720008</v>
      </c>
      <c r="X106" s="89"/>
      <c r="Y106" s="90">
        <f t="shared" si="40"/>
        <v>159.03802959720008</v>
      </c>
      <c r="Z106" s="88">
        <f>'[1]грудень 2016'!Z107+'[1]січень-лист 2016'!Z107</f>
        <v>5571.4259829342991</v>
      </c>
      <c r="AA106" s="89">
        <f>'[1]грудень 2016'!AA107+'[1]січень-лист 2016'!AA107</f>
        <v>15939.099999999999</v>
      </c>
      <c r="AB106" s="89"/>
      <c r="AC106" s="89">
        <f t="shared" si="72"/>
        <v>-10367.674017065699</v>
      </c>
      <c r="AD106" s="90">
        <f t="shared" si="41"/>
        <v>-10367.674017065699</v>
      </c>
      <c r="AE106" s="88">
        <f>'[1]грудень 2016'!AE107+'[1]січень-лист 2016'!AE107</f>
        <v>172.86016339150001</v>
      </c>
      <c r="AF106" s="89"/>
      <c r="AG106" s="89">
        <f t="shared" si="73"/>
        <v>172.86016339150001</v>
      </c>
      <c r="AH106" s="89"/>
      <c r="AI106" s="90">
        <f t="shared" si="42"/>
        <v>172.86016339150001</v>
      </c>
      <c r="AJ106" s="88">
        <f>'[1]грудень 2016'!AJ107+'[1]січень-лист 2016'!AJ107</f>
        <v>12946.438199082402</v>
      </c>
      <c r="AK106" s="89">
        <f>'[1]грудень 2016'!AK107+'[1]січень-лист 2016'!AK107</f>
        <v>11746.32</v>
      </c>
      <c r="AL106" s="89">
        <f t="shared" si="58"/>
        <v>1200.1181990824025</v>
      </c>
      <c r="AM106" s="89"/>
      <c r="AN106" s="90">
        <f t="shared" si="43"/>
        <v>1200.1181990824025</v>
      </c>
      <c r="AO106" s="88">
        <f>'[1]грудень 2016'!AO107+'[1]січень-лист 2016'!AO107</f>
        <v>584.98887726429996</v>
      </c>
      <c r="AP106" s="89">
        <f>'[1]грудень 2016'!AP107+'[1]січень-лист 2016'!AP107</f>
        <v>420.34</v>
      </c>
      <c r="AQ106" s="89">
        <f t="shared" si="59"/>
        <v>164.64887726429998</v>
      </c>
      <c r="AR106" s="89"/>
      <c r="AS106" s="90">
        <f t="shared" si="44"/>
        <v>164.64887726429998</v>
      </c>
      <c r="AT106" s="88">
        <f>'[1]грудень 2016'!AT107+'[1]січень-лист 2016'!AT107</f>
        <v>14.116121563600002</v>
      </c>
      <c r="AU106" s="89"/>
      <c r="AV106" s="89">
        <f t="shared" si="60"/>
        <v>14.116121563600002</v>
      </c>
      <c r="AW106" s="89"/>
      <c r="AX106" s="91">
        <f t="shared" si="45"/>
        <v>14.116121563600002</v>
      </c>
      <c r="AY106" s="88">
        <f>'[1]грудень 2016'!AY107+'[1]січень-лист 2016'!AY107</f>
        <v>1029.0497838166</v>
      </c>
      <c r="AZ106" s="89">
        <f>'[1]грудень 2016'!AZ107+'[1]січень-лист 2016'!AZ107</f>
        <v>780.66</v>
      </c>
      <c r="BA106" s="89">
        <f t="shared" si="61"/>
        <v>248.38978381660002</v>
      </c>
      <c r="BB106" s="89"/>
      <c r="BC106" s="90">
        <f t="shared" si="46"/>
        <v>248.38978381660002</v>
      </c>
      <c r="BD106" s="88">
        <f>'[1]грудень 2016'!BD107+'[1]січень-лист 2016'!BD107</f>
        <v>2156.5553237700001</v>
      </c>
      <c r="BE106" s="89">
        <f>'[1]грудень 2016'!BE107+'[1]січень-лист 2016'!BE107</f>
        <v>1410.33</v>
      </c>
      <c r="BF106" s="89">
        <f t="shared" si="62"/>
        <v>746.22532377000016</v>
      </c>
      <c r="BG106" s="89"/>
      <c r="BH106" s="90">
        <f t="shared" si="47"/>
        <v>746.22532377000016</v>
      </c>
      <c r="BI106" s="88">
        <f>'[1]грудень 2016'!BI107+'[1]січень-лист 2016'!BI107</f>
        <v>8131.7835272146012</v>
      </c>
      <c r="BJ106" s="89">
        <f>'[1]грудень 2016'!BJ107+'[1]січень-лист 2016'!BJ107</f>
        <v>4405.33</v>
      </c>
      <c r="BK106" s="89">
        <f t="shared" si="66"/>
        <v>3726.4535272146013</v>
      </c>
      <c r="BL106" s="89"/>
      <c r="BM106" s="90">
        <f t="shared" si="48"/>
        <v>3726.4535272146013</v>
      </c>
      <c r="BN106" s="88">
        <f>'[1]грудень 2016'!BN107+'[1]січень-лист 2016'!BN107</f>
        <v>889.41312019320003</v>
      </c>
      <c r="BO106" s="89">
        <f>'[1]грудень 2016'!BO107+'[1]січень-лист 2016'!BO107</f>
        <v>2096.8993103438966</v>
      </c>
      <c r="BP106" s="89"/>
      <c r="BQ106" s="89">
        <f t="shared" si="74"/>
        <v>-1207.4861901506965</v>
      </c>
      <c r="BR106" s="91">
        <f t="shared" si="49"/>
        <v>-1207.4861901506965</v>
      </c>
      <c r="BS106" s="88"/>
      <c r="BT106" s="89">
        <f>'[1]грудень 2016'!BT107+'[1]січень-лист 2016'!BT107</f>
        <v>59.6</v>
      </c>
      <c r="BU106" s="89"/>
      <c r="BV106" s="89">
        <f>BS106-BT106</f>
        <v>-59.6</v>
      </c>
      <c r="BW106" s="90">
        <f t="shared" si="50"/>
        <v>-59.6</v>
      </c>
      <c r="BX106" s="88">
        <f>'[1]грудень 2016'!BX107+'[1]січень-лист 2016'!BX107</f>
        <v>1722.3619921213999</v>
      </c>
      <c r="BY106" s="89">
        <f>'[1]грудень 2016'!BY107+'[1]січень-лист 2016'!BY107</f>
        <v>1274.4000000000001</v>
      </c>
      <c r="BZ106" s="89">
        <f>BX106-BY106</f>
        <v>447.96199212139982</v>
      </c>
      <c r="CA106" s="90"/>
      <c r="CB106" s="92">
        <f t="shared" si="51"/>
        <v>447.96199212139982</v>
      </c>
      <c r="CC106" s="88">
        <f>'[1]грудень 2016'!CC107+'[1]січень-лист 2016'!CC107</f>
        <v>1602.9779118998003</v>
      </c>
      <c r="CD106" s="89">
        <f>'[1]грудень 2016'!CD107+'[1]січень-лист 2016'!CD107</f>
        <v>3207.6900000000005</v>
      </c>
      <c r="CE106" s="89"/>
      <c r="CF106" s="89">
        <f t="shared" si="75"/>
        <v>-1604.7120881002002</v>
      </c>
      <c r="CG106" s="90">
        <f t="shared" si="52"/>
        <v>-1604.7120881002002</v>
      </c>
      <c r="CH106" s="93">
        <f t="shared" si="64"/>
        <v>61227.420218034706</v>
      </c>
      <c r="CI106" s="94">
        <f t="shared" si="64"/>
        <v>76153.785306552643</v>
      </c>
      <c r="CJ106" s="94"/>
      <c r="CK106" s="94">
        <f>CH106-CI106</f>
        <v>-14926.365088517938</v>
      </c>
      <c r="CL106" s="143">
        <f t="shared" si="53"/>
        <v>-14926.365088517938</v>
      </c>
      <c r="CM106" s="145">
        <f t="shared" si="65"/>
        <v>1.2437856279974595</v>
      </c>
      <c r="CN106" s="149">
        <v>4709.49</v>
      </c>
      <c r="CO106" s="146">
        <v>5492.97</v>
      </c>
      <c r="CP106" s="164">
        <v>0</v>
      </c>
    </row>
    <row r="107" spans="1:94" ht="15.75">
      <c r="A107" s="137" t="s">
        <v>155</v>
      </c>
      <c r="B107" s="84">
        <v>5</v>
      </c>
      <c r="C107" s="85">
        <v>2</v>
      </c>
      <c r="D107" s="86">
        <v>1721.1</v>
      </c>
      <c r="E107" s="87"/>
      <c r="F107" s="88">
        <f>'[1]грудень 2016'!F108+'[1]січень-лист 2016'!F108</f>
        <v>3768.9772199840004</v>
      </c>
      <c r="G107" s="89">
        <f>'[1]грудень 2016'!G108+'[1]січень-лист 2016'!G108</f>
        <v>4594.1213430899033</v>
      </c>
      <c r="H107" s="89"/>
      <c r="I107" s="89">
        <f t="shared" si="54"/>
        <v>-825.14412310590296</v>
      </c>
      <c r="J107" s="90">
        <f t="shared" si="55"/>
        <v>-825.14412310590296</v>
      </c>
      <c r="K107" s="88">
        <f>'[1]грудень 2016'!K108+'[1]січень-лист 2016'!K108</f>
        <v>7580.1925735020004</v>
      </c>
      <c r="L107" s="89">
        <f>'[1]грудень 2016'!L108+'[1]січень-лист 2016'!L108</f>
        <v>11431.116</v>
      </c>
      <c r="M107" s="89"/>
      <c r="N107" s="89">
        <f t="shared" si="71"/>
        <v>-3850.9234264979996</v>
      </c>
      <c r="O107" s="90">
        <f t="shared" si="38"/>
        <v>-3850.9234264979996</v>
      </c>
      <c r="P107" s="88">
        <f>'[1]грудень 2016'!P108+'[1]січень-лист 2016'!P108</f>
        <v>4456.530855948</v>
      </c>
      <c r="Q107" s="89">
        <f>'[1]грудень 2016'!Q108+'[1]січень-лист 2016'!Q108</f>
        <v>4086.1499999999996</v>
      </c>
      <c r="R107" s="89">
        <f t="shared" si="56"/>
        <v>370.38085594800032</v>
      </c>
      <c r="S107" s="89"/>
      <c r="T107" s="90">
        <f t="shared" si="39"/>
        <v>370.38085594800032</v>
      </c>
      <c r="U107" s="88">
        <f>'[1]грудень 2016'!U108+'[1]січень-лист 2016'!U108</f>
        <v>352.95113516050003</v>
      </c>
      <c r="V107" s="89">
        <f>'[1]грудень 2016'!V108+'[1]січень-лист 2016'!V108</f>
        <v>314.39</v>
      </c>
      <c r="W107" s="89">
        <f t="shared" si="57"/>
        <v>38.561135160500044</v>
      </c>
      <c r="X107" s="89"/>
      <c r="Y107" s="90">
        <f t="shared" si="40"/>
        <v>38.561135160500044</v>
      </c>
      <c r="Z107" s="88"/>
      <c r="AA107" s="89"/>
      <c r="AB107" s="89"/>
      <c r="AC107" s="89"/>
      <c r="AD107" s="90">
        <f t="shared" si="41"/>
        <v>0</v>
      </c>
      <c r="AE107" s="88"/>
      <c r="AF107" s="89"/>
      <c r="AG107" s="89"/>
      <c r="AH107" s="89"/>
      <c r="AI107" s="90">
        <f t="shared" si="42"/>
        <v>0</v>
      </c>
      <c r="AJ107" s="88">
        <f>'[1]грудень 2016'!AJ108+'[1]січень-лист 2016'!AJ108</f>
        <v>9711.6531844863021</v>
      </c>
      <c r="AK107" s="89">
        <f>'[1]грудень 2016'!AK108+'[1]січень-лист 2016'!AK108</f>
        <v>9029.9600000000009</v>
      </c>
      <c r="AL107" s="89">
        <f t="shared" si="58"/>
        <v>681.69318448630111</v>
      </c>
      <c r="AM107" s="89"/>
      <c r="AN107" s="90">
        <f t="shared" si="43"/>
        <v>681.69318448630111</v>
      </c>
      <c r="AO107" s="88">
        <f>'[1]грудень 2016'!AO108+'[1]січень-лист 2016'!AO108</f>
        <v>609.72442278970004</v>
      </c>
      <c r="AP107" s="89">
        <f>'[1]грудень 2016'!AP108+'[1]січень-лист 2016'!AP108</f>
        <v>527.51</v>
      </c>
      <c r="AQ107" s="89">
        <f t="shared" si="59"/>
        <v>82.214422789700052</v>
      </c>
      <c r="AR107" s="89"/>
      <c r="AS107" s="90">
        <f t="shared" si="44"/>
        <v>82.214422789700052</v>
      </c>
      <c r="AT107" s="88">
        <f>'[1]грудень 2016'!AT108+'[1]січень-лист 2016'!AT108</f>
        <v>20.6488983964</v>
      </c>
      <c r="AU107" s="89"/>
      <c r="AV107" s="89">
        <f t="shared" si="60"/>
        <v>20.6488983964</v>
      </c>
      <c r="AW107" s="89"/>
      <c r="AX107" s="91">
        <f t="shared" si="45"/>
        <v>20.6488983964</v>
      </c>
      <c r="AY107" s="88">
        <f>'[1]грудень 2016'!AY108+'[1]січень-лист 2016'!AY108</f>
        <v>766.70677381080009</v>
      </c>
      <c r="AZ107" s="89">
        <f>'[1]грудень 2016'!AZ108+'[1]січень-лист 2016'!AZ108</f>
        <v>369.22</v>
      </c>
      <c r="BA107" s="89">
        <f t="shared" si="61"/>
        <v>397.48677381080006</v>
      </c>
      <c r="BB107" s="89"/>
      <c r="BC107" s="90">
        <f t="shared" si="46"/>
        <v>397.48677381080006</v>
      </c>
      <c r="BD107" s="88">
        <f>'[1]грудень 2016'!BD108+'[1]січень-лист 2016'!BD108</f>
        <v>1779.3884807059999</v>
      </c>
      <c r="BE107" s="89">
        <f>'[1]грудень 2016'!BE108+'[1]січень-лист 2016'!BE108</f>
        <v>1035.49</v>
      </c>
      <c r="BF107" s="89">
        <f t="shared" si="62"/>
        <v>743.89848070599987</v>
      </c>
      <c r="BG107" s="89"/>
      <c r="BH107" s="90">
        <f t="shared" si="47"/>
        <v>743.89848070599987</v>
      </c>
      <c r="BI107" s="88">
        <f>'[1]грудень 2016'!BI108+'[1]січень-лист 2016'!BI108</f>
        <v>7476.4831065768003</v>
      </c>
      <c r="BJ107" s="89">
        <f>'[1]грудень 2016'!BJ108+'[1]січень-лист 2016'!BJ108</f>
        <v>925.33</v>
      </c>
      <c r="BK107" s="89">
        <f t="shared" si="66"/>
        <v>6551.1531065768004</v>
      </c>
      <c r="BL107" s="89"/>
      <c r="BM107" s="90">
        <f t="shared" si="48"/>
        <v>6551.1531065768004</v>
      </c>
      <c r="BN107" s="88">
        <f>'[1]грудень 2016'!BN108+'[1]січень-лист 2016'!BN108</f>
        <v>3170.2782058564003</v>
      </c>
      <c r="BO107" s="89">
        <f>'[1]грудень 2016'!BO108+'[1]січень-лист 2016'!BO108</f>
        <v>2163.9031034474247</v>
      </c>
      <c r="BP107" s="89">
        <f t="shared" si="63"/>
        <v>1006.3751024089756</v>
      </c>
      <c r="BQ107" s="89"/>
      <c r="BR107" s="91">
        <f t="shared" si="49"/>
        <v>1006.3751024089756</v>
      </c>
      <c r="BS107" s="88"/>
      <c r="BT107" s="89"/>
      <c r="BU107" s="89"/>
      <c r="BV107" s="89"/>
      <c r="BW107" s="90">
        <f t="shared" si="50"/>
        <v>0</v>
      </c>
      <c r="BX107" s="88">
        <f>'[1]грудень 2016'!BX108+'[1]січень-лист 2016'!BX108</f>
        <v>1435.3949065304</v>
      </c>
      <c r="BY107" s="89">
        <f>'[1]грудень 2016'!BY108+'[1]січень-лист 2016'!BY108</f>
        <v>1176.8399999999999</v>
      </c>
      <c r="BZ107" s="89">
        <f>BX107-BY107</f>
        <v>258.5549065304001</v>
      </c>
      <c r="CA107" s="90"/>
      <c r="CB107" s="92">
        <f t="shared" si="51"/>
        <v>258.5549065304001</v>
      </c>
      <c r="CC107" s="88"/>
      <c r="CD107" s="89"/>
      <c r="CE107" s="89"/>
      <c r="CF107" s="89"/>
      <c r="CG107" s="90">
        <f t="shared" si="52"/>
        <v>0</v>
      </c>
      <c r="CH107" s="93">
        <f t="shared" si="64"/>
        <v>41128.929763747299</v>
      </c>
      <c r="CI107" s="94">
        <f t="shared" si="64"/>
        <v>35654.030446537326</v>
      </c>
      <c r="CJ107" s="94">
        <f t="shared" si="67"/>
        <v>5474.8993172099727</v>
      </c>
      <c r="CK107" s="94"/>
      <c r="CL107" s="143">
        <f t="shared" si="53"/>
        <v>5474.8993172099727</v>
      </c>
      <c r="CM107" s="145">
        <f t="shared" si="65"/>
        <v>0.8668844691885037</v>
      </c>
      <c r="CN107" s="149">
        <v>2200.59</v>
      </c>
      <c r="CO107" s="146">
        <v>4466.07</v>
      </c>
      <c r="CP107" s="164">
        <v>0</v>
      </c>
    </row>
    <row r="108" spans="1:94" ht="15.75">
      <c r="A108" s="137" t="s">
        <v>156</v>
      </c>
      <c r="B108" s="84">
        <v>5</v>
      </c>
      <c r="C108" s="85">
        <v>6</v>
      </c>
      <c r="D108" s="86">
        <v>3450</v>
      </c>
      <c r="E108" s="87"/>
      <c r="F108" s="88">
        <f>'[1]грудень 2016'!F109+'[1]січень-лист 2016'!F109</f>
        <v>8524.2803157974995</v>
      </c>
      <c r="G108" s="89">
        <f>'[1]грудень 2016'!G109+'[1]січень-лист 2016'!G109</f>
        <v>10885.396486711939</v>
      </c>
      <c r="H108" s="89"/>
      <c r="I108" s="89">
        <f t="shared" si="54"/>
        <v>-2361.1161709144399</v>
      </c>
      <c r="J108" s="90">
        <f t="shared" si="55"/>
        <v>-2361.1161709144399</v>
      </c>
      <c r="K108" s="88">
        <f>'[1]грудень 2016'!K109+'[1]січень-лист 2016'!K109</f>
        <v>12161.567035574499</v>
      </c>
      <c r="L108" s="89">
        <f>'[1]грудень 2016'!L109+'[1]січень-лист 2016'!L109</f>
        <v>20932.95</v>
      </c>
      <c r="M108" s="89"/>
      <c r="N108" s="89">
        <f t="shared" si="71"/>
        <v>-8771.382964425502</v>
      </c>
      <c r="O108" s="90">
        <f t="shared" si="38"/>
        <v>-8771.382964425502</v>
      </c>
      <c r="P108" s="88">
        <f>'[1]грудень 2016'!P109+'[1]січень-лист 2016'!P109</f>
        <v>8572.6029225338007</v>
      </c>
      <c r="Q108" s="89">
        <f>'[1]грудень 2016'!Q109+'[1]січень-лист 2016'!Q109</f>
        <v>7800.9700000000012</v>
      </c>
      <c r="R108" s="89">
        <f t="shared" si="56"/>
        <v>771.6329225337995</v>
      </c>
      <c r="S108" s="89"/>
      <c r="T108" s="90">
        <f t="shared" si="39"/>
        <v>771.6329225337995</v>
      </c>
      <c r="U108" s="88">
        <f>'[1]грудень 2016'!U109+'[1]січень-лист 2016'!U109</f>
        <v>730.0218742507999</v>
      </c>
      <c r="V108" s="89">
        <f>'[1]грудень 2016'!V109+'[1]січень-лист 2016'!V109</f>
        <v>624.63799999999992</v>
      </c>
      <c r="W108" s="89">
        <f t="shared" si="57"/>
        <v>105.38387425079998</v>
      </c>
      <c r="X108" s="89"/>
      <c r="Y108" s="90">
        <f t="shared" si="40"/>
        <v>105.38387425079998</v>
      </c>
      <c r="Z108" s="88"/>
      <c r="AA108" s="89"/>
      <c r="AB108" s="89"/>
      <c r="AC108" s="89"/>
      <c r="AD108" s="90">
        <f t="shared" si="41"/>
        <v>0</v>
      </c>
      <c r="AE108" s="88"/>
      <c r="AF108" s="89"/>
      <c r="AG108" s="89"/>
      <c r="AH108" s="89"/>
      <c r="AI108" s="90">
        <f t="shared" si="42"/>
        <v>0</v>
      </c>
      <c r="AJ108" s="88">
        <f>'[1]грудень 2016'!AJ109+'[1]січень-лист 2016'!AJ109</f>
        <v>19834.833320948295</v>
      </c>
      <c r="AK108" s="89">
        <f>'[1]грудень 2016'!AK109+'[1]січень-лист 2016'!AK109</f>
        <v>17593.300000000003</v>
      </c>
      <c r="AL108" s="89">
        <f t="shared" si="58"/>
        <v>2241.5333209482924</v>
      </c>
      <c r="AM108" s="89"/>
      <c r="AN108" s="90">
        <f t="shared" si="43"/>
        <v>2241.5333209482924</v>
      </c>
      <c r="AO108" s="88">
        <f>'[1]грудень 2016'!AO109+'[1]січень-лист 2016'!AO109</f>
        <v>1222.2231032719001</v>
      </c>
      <c r="AP108" s="89">
        <f>'[1]грудень 2016'!AP109+'[1]січень-лист 2016'!AP109</f>
        <v>1411.9199999999998</v>
      </c>
      <c r="AQ108" s="89"/>
      <c r="AR108" s="89">
        <f>AO108-AP108</f>
        <v>-189.69689672809977</v>
      </c>
      <c r="AS108" s="90">
        <f t="shared" si="44"/>
        <v>-189.69689672809977</v>
      </c>
      <c r="AT108" s="88">
        <f>'[1]грудень 2016'!AT109+'[1]січень-лист 2016'!AT109</f>
        <v>41.399998107999998</v>
      </c>
      <c r="AU108" s="89"/>
      <c r="AV108" s="89">
        <f t="shared" si="60"/>
        <v>41.399998107999998</v>
      </c>
      <c r="AW108" s="89"/>
      <c r="AX108" s="91">
        <f t="shared" si="45"/>
        <v>41.399998107999998</v>
      </c>
      <c r="AY108" s="88">
        <f>'[1]грудень 2016'!AY109+'[1]січень-лист 2016'!AY109</f>
        <v>1559.4032303329</v>
      </c>
      <c r="AZ108" s="89">
        <f>'[1]грудень 2016'!AZ109+'[1]січень-лист 2016'!AZ109</f>
        <v>937.1400000000001</v>
      </c>
      <c r="BA108" s="89">
        <f t="shared" si="61"/>
        <v>622.26323033289987</v>
      </c>
      <c r="BB108" s="89"/>
      <c r="BC108" s="90">
        <f t="shared" si="46"/>
        <v>622.26323033289987</v>
      </c>
      <c r="BD108" s="88">
        <f>'[1]грудень 2016'!BD109+'[1]січень-лист 2016'!BD109</f>
        <v>5370.0507365397007</v>
      </c>
      <c r="BE108" s="89">
        <f>'[1]грудень 2016'!BE109+'[1]січень-лист 2016'!BE109</f>
        <v>4881.0200000000004</v>
      </c>
      <c r="BF108" s="89">
        <f t="shared" si="62"/>
        <v>489.03073653970023</v>
      </c>
      <c r="BG108" s="89"/>
      <c r="BH108" s="90">
        <f t="shared" si="47"/>
        <v>489.03073653970023</v>
      </c>
      <c r="BI108" s="88">
        <f>'[1]грудень 2016'!BI109+'[1]січень-лист 2016'!BI109</f>
        <v>17346.704845939999</v>
      </c>
      <c r="BJ108" s="89">
        <f>'[1]грудень 2016'!BJ109+'[1]січень-лист 2016'!BJ109</f>
        <v>23756.49</v>
      </c>
      <c r="BK108" s="89"/>
      <c r="BL108" s="89">
        <f>BI108-BJ108</f>
        <v>-6409.7851540600022</v>
      </c>
      <c r="BM108" s="90">
        <f t="shared" si="48"/>
        <v>-6409.7851540600022</v>
      </c>
      <c r="BN108" s="88">
        <f>'[1]грудень 2016'!BN109+'[1]січень-лист 2016'!BN109</f>
        <v>3167.1118057839999</v>
      </c>
      <c r="BO108" s="89">
        <f>'[1]грудень 2016'!BO109+'[1]січень-лист 2016'!BO109</f>
        <v>2473.448965516186</v>
      </c>
      <c r="BP108" s="89">
        <f t="shared" si="63"/>
        <v>693.66284026781386</v>
      </c>
      <c r="BQ108" s="89"/>
      <c r="BR108" s="91">
        <f t="shared" si="49"/>
        <v>693.66284026781386</v>
      </c>
      <c r="BS108" s="88"/>
      <c r="BT108" s="89"/>
      <c r="BU108" s="89"/>
      <c r="BV108" s="89"/>
      <c r="BW108" s="90">
        <f t="shared" si="50"/>
        <v>0</v>
      </c>
      <c r="BX108" s="88">
        <f>'[1]грудень 2016'!BX109+'[1]січень-лист 2016'!BX109</f>
        <v>2877.3107488320002</v>
      </c>
      <c r="BY108" s="89">
        <f>'[1]грудень 2016'!BY109+'[1]січень-лист 2016'!BY109</f>
        <v>4050.9</v>
      </c>
      <c r="BZ108" s="89"/>
      <c r="CA108" s="90">
        <f t="shared" si="68"/>
        <v>-1173.5892511679999</v>
      </c>
      <c r="CB108" s="92">
        <f t="shared" si="51"/>
        <v>-1173.5892511679999</v>
      </c>
      <c r="CC108" s="88"/>
      <c r="CD108" s="89"/>
      <c r="CE108" s="89"/>
      <c r="CF108" s="89"/>
      <c r="CG108" s="90">
        <f t="shared" si="52"/>
        <v>0</v>
      </c>
      <c r="CH108" s="93">
        <f t="shared" si="64"/>
        <v>81407.50993791339</v>
      </c>
      <c r="CI108" s="94">
        <f t="shared" si="64"/>
        <v>95348.173452228133</v>
      </c>
      <c r="CJ108" s="94"/>
      <c r="CK108" s="94">
        <f>CH108-CI108</f>
        <v>-13940.663514314743</v>
      </c>
      <c r="CL108" s="143">
        <f t="shared" si="53"/>
        <v>-13940.663514314743</v>
      </c>
      <c r="CM108" s="145">
        <f t="shared" si="65"/>
        <v>1.171245423486688</v>
      </c>
      <c r="CN108" s="149">
        <v>2713</v>
      </c>
      <c r="CO108" s="146">
        <v>8822.33</v>
      </c>
      <c r="CP108" s="164">
        <v>0</v>
      </c>
    </row>
    <row r="109" spans="1:94" ht="15.75">
      <c r="A109" s="137" t="s">
        <v>157</v>
      </c>
      <c r="B109" s="84">
        <v>5</v>
      </c>
      <c r="C109" s="85">
        <v>4</v>
      </c>
      <c r="D109" s="86">
        <v>2759.53</v>
      </c>
      <c r="E109" s="87"/>
      <c r="F109" s="88">
        <f>'[1]грудень 2016'!F110+'[1]січень-лист 2016'!F110</f>
        <v>5896.8520775595007</v>
      </c>
      <c r="G109" s="89">
        <f>'[1]грудень 2016'!G110+'[1]січень-лист 2016'!G110</f>
        <v>6839.5779702205018</v>
      </c>
      <c r="H109" s="89"/>
      <c r="I109" s="89">
        <f t="shared" si="54"/>
        <v>-942.72589266100113</v>
      </c>
      <c r="J109" s="90">
        <f t="shared" si="55"/>
        <v>-942.72589266100113</v>
      </c>
      <c r="K109" s="88">
        <f>'[1]грудень 2016'!K110+'[1]січень-лист 2016'!K110</f>
        <v>7048.440612087401</v>
      </c>
      <c r="L109" s="89">
        <f>'[1]грудень 2016'!L110+'[1]січень-лист 2016'!L110</f>
        <v>9153.4539999999997</v>
      </c>
      <c r="M109" s="89"/>
      <c r="N109" s="89">
        <f t="shared" si="71"/>
        <v>-2105.0133879125988</v>
      </c>
      <c r="O109" s="90">
        <f t="shared" si="38"/>
        <v>-2105.0133879125988</v>
      </c>
      <c r="P109" s="88">
        <f>'[1]грудень 2016'!P110+'[1]січень-лист 2016'!P110</f>
        <v>6504.7180927346999</v>
      </c>
      <c r="Q109" s="89">
        <f>'[1]грудень 2016'!Q110+'[1]січень-лист 2016'!Q110</f>
        <v>5402.7799999999988</v>
      </c>
      <c r="R109" s="89">
        <f t="shared" si="56"/>
        <v>1101.9380927347011</v>
      </c>
      <c r="S109" s="89"/>
      <c r="T109" s="90">
        <f t="shared" si="39"/>
        <v>1101.9380927347011</v>
      </c>
      <c r="U109" s="88">
        <f>'[1]грудень 2016'!U110+'[1]січень-лист 2016'!U110</f>
        <v>514.74809458180005</v>
      </c>
      <c r="V109" s="89">
        <f>'[1]грудень 2016'!V110+'[1]січень-лист 2016'!V110</f>
        <v>376.34599999999989</v>
      </c>
      <c r="W109" s="89">
        <f t="shared" si="57"/>
        <v>138.40209458180016</v>
      </c>
      <c r="X109" s="89"/>
      <c r="Y109" s="90">
        <f t="shared" si="40"/>
        <v>138.40209458180016</v>
      </c>
      <c r="Z109" s="88"/>
      <c r="AA109" s="89"/>
      <c r="AB109" s="89"/>
      <c r="AC109" s="89"/>
      <c r="AD109" s="90">
        <f t="shared" si="41"/>
        <v>0</v>
      </c>
      <c r="AE109" s="88"/>
      <c r="AF109" s="89"/>
      <c r="AG109" s="89"/>
      <c r="AH109" s="89"/>
      <c r="AI109" s="90">
        <f t="shared" si="42"/>
        <v>0</v>
      </c>
      <c r="AJ109" s="88">
        <f>'[1]грудень 2016'!AJ110+'[1]січень-лист 2016'!AJ110</f>
        <v>16037.0919416591</v>
      </c>
      <c r="AK109" s="89">
        <f>'[1]грудень 2016'!AK110+'[1]січень-лист 2016'!AK110</f>
        <v>11179.77</v>
      </c>
      <c r="AL109" s="89">
        <f t="shared" si="58"/>
        <v>4857.3219416591</v>
      </c>
      <c r="AM109" s="89"/>
      <c r="AN109" s="90">
        <f t="shared" si="43"/>
        <v>4857.3219416591</v>
      </c>
      <c r="AO109" s="88">
        <f>'[1]грудень 2016'!AO110+'[1]січень-лист 2016'!AO110</f>
        <v>845.36527320760001</v>
      </c>
      <c r="AP109" s="89">
        <f>'[1]грудень 2016'!AP110+'[1]січень-лист 2016'!AP110</f>
        <v>770.80000000000007</v>
      </c>
      <c r="AQ109" s="89">
        <f t="shared" si="59"/>
        <v>74.565273207599944</v>
      </c>
      <c r="AR109" s="89"/>
      <c r="AS109" s="90">
        <f t="shared" si="44"/>
        <v>74.565273207599944</v>
      </c>
      <c r="AT109" s="88">
        <f>'[1]грудень 2016'!AT110+'[1]січень-лист 2016'!AT110</f>
        <v>32.4212327344</v>
      </c>
      <c r="AU109" s="89">
        <f>'[1]грудень 2016'!AU110+'[1]січень-лист 2016'!AU110</f>
        <v>147.47999999999999</v>
      </c>
      <c r="AV109" s="89"/>
      <c r="AW109" s="89">
        <f>AT109-AU109</f>
        <v>-115.05876726559998</v>
      </c>
      <c r="AX109" s="91">
        <f t="shared" si="45"/>
        <v>-115.05876726559998</v>
      </c>
      <c r="AY109" s="88">
        <f>'[1]грудень 2016'!AY110+'[1]січень-лист 2016'!AY110</f>
        <v>1288.9690570430998</v>
      </c>
      <c r="AZ109" s="89">
        <f>'[1]грудень 2016'!AZ110+'[1]січень-лист 2016'!AZ110</f>
        <v>626.58000000000004</v>
      </c>
      <c r="BA109" s="89">
        <f t="shared" si="61"/>
        <v>662.3890570430998</v>
      </c>
      <c r="BB109" s="89"/>
      <c r="BC109" s="90">
        <f t="shared" si="46"/>
        <v>662.3890570430998</v>
      </c>
      <c r="BD109" s="88">
        <f>'[1]грудень 2016'!BD110+'[1]січень-лист 2016'!BD110</f>
        <v>3337.4896154022999</v>
      </c>
      <c r="BE109" s="89">
        <f>'[1]грудень 2016'!BE110+'[1]січень-лист 2016'!BE110</f>
        <v>2215.44</v>
      </c>
      <c r="BF109" s="89">
        <f t="shared" si="62"/>
        <v>1122.0496154022999</v>
      </c>
      <c r="BG109" s="89"/>
      <c r="BH109" s="90">
        <f t="shared" si="47"/>
        <v>1122.0496154022999</v>
      </c>
      <c r="BI109" s="88">
        <f>'[1]грудень 2016'!BI110+'[1]січень-лист 2016'!BI110</f>
        <v>15956.690735270698</v>
      </c>
      <c r="BJ109" s="89">
        <f>'[1]грудень 2016'!BJ110+'[1]січень-лист 2016'!BJ110</f>
        <v>4775.59</v>
      </c>
      <c r="BK109" s="89">
        <f t="shared" si="66"/>
        <v>11181.100735270698</v>
      </c>
      <c r="BL109" s="89"/>
      <c r="BM109" s="90">
        <f t="shared" si="48"/>
        <v>11181.100735270698</v>
      </c>
      <c r="BN109" s="88">
        <f>'[1]грудень 2016'!BN110+'[1]січень-лист 2016'!BN110</f>
        <v>2629.6644808254996</v>
      </c>
      <c r="BO109" s="89">
        <f>'[1]грудень 2016'!BO110+'[1]січень-лист 2016'!BO110</f>
        <v>1312.2751724132734</v>
      </c>
      <c r="BP109" s="89">
        <f t="shared" si="63"/>
        <v>1317.3893084122262</v>
      </c>
      <c r="BQ109" s="89"/>
      <c r="BR109" s="91">
        <f t="shared" si="49"/>
        <v>1317.3893084122262</v>
      </c>
      <c r="BS109" s="88">
        <f>'[1]грудень 2016'!BS110+'[1]січень-лист 2016'!BS110</f>
        <v>0.9878583971999999</v>
      </c>
      <c r="BT109" s="89"/>
      <c r="BU109" s="89">
        <f>BS109-BT109</f>
        <v>0.9878583971999999</v>
      </c>
      <c r="BV109" s="89"/>
      <c r="BW109" s="90">
        <f t="shared" si="50"/>
        <v>0.9878583971999999</v>
      </c>
      <c r="BX109" s="88">
        <f>'[1]грудень 2016'!BX110+'[1]січень-лист 2016'!BX110</f>
        <v>2296.9970598954001</v>
      </c>
      <c r="BY109" s="89">
        <f>'[1]грудень 2016'!BY110+'[1]січень-лист 2016'!BY110</f>
        <v>2339.41</v>
      </c>
      <c r="BZ109" s="89"/>
      <c r="CA109" s="90">
        <f t="shared" si="68"/>
        <v>-42.412940104599784</v>
      </c>
      <c r="CB109" s="92">
        <f t="shared" si="51"/>
        <v>-42.412940104599784</v>
      </c>
      <c r="CC109" s="88"/>
      <c r="CD109" s="89"/>
      <c r="CE109" s="89"/>
      <c r="CF109" s="89"/>
      <c r="CG109" s="90">
        <f t="shared" si="52"/>
        <v>0</v>
      </c>
      <c r="CH109" s="93">
        <f t="shared" si="64"/>
        <v>62390.436131398703</v>
      </c>
      <c r="CI109" s="94">
        <f t="shared" si="64"/>
        <v>45139.503142633781</v>
      </c>
      <c r="CJ109" s="94">
        <f t="shared" si="67"/>
        <v>17250.932988764922</v>
      </c>
      <c r="CK109" s="94"/>
      <c r="CL109" s="143">
        <f t="shared" si="53"/>
        <v>17250.932988764922</v>
      </c>
      <c r="CM109" s="145">
        <f t="shared" si="65"/>
        <v>0.72350036226011905</v>
      </c>
      <c r="CN109" s="149">
        <v>6687.67</v>
      </c>
      <c r="CO109" s="146">
        <v>6296.34</v>
      </c>
      <c r="CP109" s="165">
        <f t="shared" si="70"/>
        <v>391.32999999999993</v>
      </c>
    </row>
    <row r="110" spans="1:94" ht="15.75">
      <c r="A110" s="137" t="s">
        <v>158</v>
      </c>
      <c r="B110" s="84">
        <v>9</v>
      </c>
      <c r="C110" s="85">
        <v>1</v>
      </c>
      <c r="D110" s="86">
        <v>2117.65</v>
      </c>
      <c r="E110" s="87"/>
      <c r="F110" s="88">
        <f>'[1]грудень 2016'!F111+'[1]січень-лист 2016'!F111</f>
        <v>5699.8503056835016</v>
      </c>
      <c r="G110" s="89">
        <f>'[1]грудень 2016'!G111+'[1]січень-лист 2016'!G111</f>
        <v>7051.9604473296731</v>
      </c>
      <c r="H110" s="89"/>
      <c r="I110" s="89">
        <f t="shared" si="54"/>
        <v>-1352.1101416461715</v>
      </c>
      <c r="J110" s="90">
        <f t="shared" si="55"/>
        <v>-1352.1101416461715</v>
      </c>
      <c r="K110" s="88">
        <f>'[1]грудень 2016'!K111+'[1]січень-лист 2016'!K111</f>
        <v>7772.2050015625</v>
      </c>
      <c r="L110" s="89">
        <f>'[1]грудень 2016'!L111+'[1]січень-лист 2016'!L111</f>
        <v>6014.7960000000003</v>
      </c>
      <c r="M110" s="89">
        <f>K110-L110</f>
        <v>1757.4090015624997</v>
      </c>
      <c r="N110" s="89"/>
      <c r="O110" s="90">
        <f t="shared" si="38"/>
        <v>1757.4090015624997</v>
      </c>
      <c r="P110" s="88">
        <f>'[1]грудень 2016'!P111+'[1]січень-лист 2016'!P111</f>
        <v>4511.4853531008002</v>
      </c>
      <c r="Q110" s="89">
        <f>'[1]грудень 2016'!Q111+'[1]січень-лист 2016'!Q111</f>
        <v>3999.39</v>
      </c>
      <c r="R110" s="89">
        <f t="shared" si="56"/>
        <v>512.09535310080037</v>
      </c>
      <c r="S110" s="89"/>
      <c r="T110" s="90">
        <f t="shared" si="39"/>
        <v>512.09535310080037</v>
      </c>
      <c r="U110" s="88">
        <f>'[1]грудень 2016'!U111+'[1]січень-лист 2016'!U111</f>
        <v>413.93359480649997</v>
      </c>
      <c r="V110" s="89">
        <f>'[1]грудень 2016'!V111+'[1]січень-лист 2016'!V111</f>
        <v>259.84399999999999</v>
      </c>
      <c r="W110" s="89">
        <f t="shared" si="57"/>
        <v>154.08959480649997</v>
      </c>
      <c r="X110" s="89"/>
      <c r="Y110" s="90">
        <f t="shared" si="40"/>
        <v>154.08959480649997</v>
      </c>
      <c r="Z110" s="88">
        <f>'[1]грудень 2016'!Z111+'[1]січень-лист 2016'!Z111</f>
        <v>7314.8960871960007</v>
      </c>
      <c r="AA110" s="89">
        <f>'[1]грудень 2016'!AA111+'[1]січень-лист 2016'!AA111</f>
        <v>10219.460000000001</v>
      </c>
      <c r="AB110" s="89"/>
      <c r="AC110" s="89">
        <f>Z110-AA110</f>
        <v>-2904.5639128040002</v>
      </c>
      <c r="AD110" s="90">
        <f t="shared" si="41"/>
        <v>-2904.5639128040002</v>
      </c>
      <c r="AE110" s="88"/>
      <c r="AF110" s="89"/>
      <c r="AG110" s="89"/>
      <c r="AH110" s="89"/>
      <c r="AI110" s="90">
        <f t="shared" si="42"/>
        <v>0</v>
      </c>
      <c r="AJ110" s="88">
        <f>'[1]грудень 2016'!AJ111+'[1]січень-лист 2016'!AJ111</f>
        <v>11907.140530986599</v>
      </c>
      <c r="AK110" s="89">
        <f>'[1]грудень 2016'!AK111+'[1]січень-лист 2016'!AK111</f>
        <v>8259.44</v>
      </c>
      <c r="AL110" s="89">
        <f t="shared" si="58"/>
        <v>3647.7005309865981</v>
      </c>
      <c r="AM110" s="89"/>
      <c r="AN110" s="90">
        <f t="shared" si="43"/>
        <v>3647.7005309865981</v>
      </c>
      <c r="AO110" s="88">
        <f>'[1]грудень 2016'!AO111+'[1]січень-лист 2016'!AO111</f>
        <v>549.89517909929998</v>
      </c>
      <c r="AP110" s="89">
        <f>'[1]грудень 2016'!AP111+'[1]січень-лист 2016'!AP111</f>
        <v>480.64</v>
      </c>
      <c r="AQ110" s="89">
        <f t="shared" si="59"/>
        <v>69.255179099299994</v>
      </c>
      <c r="AR110" s="89"/>
      <c r="AS110" s="90">
        <f t="shared" si="44"/>
        <v>69.255179099299994</v>
      </c>
      <c r="AT110" s="88">
        <f>'[1]грудень 2016'!AT111+'[1]січень-лист 2016'!AT111</f>
        <v>12.566452400000001</v>
      </c>
      <c r="AU110" s="89"/>
      <c r="AV110" s="89">
        <f t="shared" si="60"/>
        <v>12.566452400000001</v>
      </c>
      <c r="AW110" s="89"/>
      <c r="AX110" s="91">
        <f t="shared" si="45"/>
        <v>12.566452400000001</v>
      </c>
      <c r="AY110" s="88">
        <f>'[1]грудень 2016'!AY111+'[1]січень-лист 2016'!AY111</f>
        <v>946.63305308129986</v>
      </c>
      <c r="AZ110" s="89">
        <f>'[1]грудень 2016'!AZ111+'[1]січень-лист 2016'!AZ111</f>
        <v>597.42000000000007</v>
      </c>
      <c r="BA110" s="89">
        <f t="shared" si="61"/>
        <v>349.21305308129979</v>
      </c>
      <c r="BB110" s="89"/>
      <c r="BC110" s="90">
        <f t="shared" si="46"/>
        <v>349.21305308129979</v>
      </c>
      <c r="BD110" s="88">
        <f>'[1]грудень 2016'!BD111+'[1]січень-лист 2016'!BD111</f>
        <v>1915.7166855983</v>
      </c>
      <c r="BE110" s="89">
        <f>'[1]грудень 2016'!BE111+'[1]січень-лист 2016'!BE111</f>
        <v>4515.369999999999</v>
      </c>
      <c r="BF110" s="89"/>
      <c r="BG110" s="89">
        <f t="shared" si="69"/>
        <v>-2599.6533144016989</v>
      </c>
      <c r="BH110" s="90">
        <f t="shared" si="47"/>
        <v>-2599.6533144016989</v>
      </c>
      <c r="BI110" s="88">
        <f>'[1]грудень 2016'!BI111+'[1]січень-лист 2016'!BI111</f>
        <v>8072.8738486306002</v>
      </c>
      <c r="BJ110" s="89">
        <f>'[1]грудень 2016'!BJ111+'[1]січень-лист 2016'!BJ111</f>
        <v>7840.4299999999994</v>
      </c>
      <c r="BK110" s="89">
        <f t="shared" si="66"/>
        <v>232.44384863060077</v>
      </c>
      <c r="BL110" s="89"/>
      <c r="BM110" s="90">
        <f t="shared" si="48"/>
        <v>232.44384863060077</v>
      </c>
      <c r="BN110" s="88">
        <f>'[1]грудень 2016'!BN111+'[1]січень-лист 2016'!BN111</f>
        <v>427.32385835500003</v>
      </c>
      <c r="BO110" s="89">
        <f>'[1]грудень 2016'!BO111+'[1]січень-лист 2016'!BO111</f>
        <v>1067.0758620684915</v>
      </c>
      <c r="BP110" s="89"/>
      <c r="BQ110" s="89">
        <f>BN110-BO110</f>
        <v>-639.75200371349138</v>
      </c>
      <c r="BR110" s="91">
        <f t="shared" si="49"/>
        <v>-639.75200371349138</v>
      </c>
      <c r="BS110" s="88">
        <f>'[1]грудень 2016'!BS111+'[1]січень-лист 2016'!BS111</f>
        <v>0.66099161359999992</v>
      </c>
      <c r="BT110" s="89"/>
      <c r="BU110" s="89">
        <f>BS110-BT110</f>
        <v>0.66099161359999992</v>
      </c>
      <c r="BV110" s="89"/>
      <c r="BW110" s="90">
        <f t="shared" si="50"/>
        <v>0.66099161359999992</v>
      </c>
      <c r="BX110" s="88">
        <f>'[1]грудень 2016'!BX111+'[1]січень-лист 2016'!BX111</f>
        <v>1452.8854294174</v>
      </c>
      <c r="BY110" s="89">
        <f>'[1]грудень 2016'!BY111+'[1]січень-лист 2016'!BY111</f>
        <v>8445.42</v>
      </c>
      <c r="BZ110" s="89"/>
      <c r="CA110" s="90">
        <f t="shared" si="68"/>
        <v>-6992.5345705826003</v>
      </c>
      <c r="CB110" s="92">
        <f t="shared" si="51"/>
        <v>-6992.5345705826003</v>
      </c>
      <c r="CC110" s="88">
        <f>'[1]грудень 2016'!CC111+'[1]січень-лист 2016'!CC111</f>
        <v>1938.4236673108003</v>
      </c>
      <c r="CD110" s="89">
        <f>'[1]грудень 2016'!CD111+'[1]січень-лист 2016'!CD111</f>
        <v>953.00000000000011</v>
      </c>
      <c r="CE110" s="89">
        <f>CC110-CD110</f>
        <v>985.42366731080017</v>
      </c>
      <c r="CF110" s="89"/>
      <c r="CG110" s="90">
        <f t="shared" si="52"/>
        <v>985.42366731080017</v>
      </c>
      <c r="CH110" s="93">
        <f t="shared" si="64"/>
        <v>52936.490038842217</v>
      </c>
      <c r="CI110" s="94">
        <f t="shared" si="64"/>
        <v>59704.246309398171</v>
      </c>
      <c r="CJ110" s="94"/>
      <c r="CK110" s="94">
        <f>CH110-CI110</f>
        <v>-6767.756270555954</v>
      </c>
      <c r="CL110" s="143">
        <f t="shared" si="53"/>
        <v>-6767.756270555954</v>
      </c>
      <c r="CM110" s="145">
        <f t="shared" si="65"/>
        <v>1.1278467134029873</v>
      </c>
      <c r="CN110" s="149">
        <v>9182.66</v>
      </c>
      <c r="CO110" s="146">
        <v>5418.66</v>
      </c>
      <c r="CP110" s="165">
        <f t="shared" si="70"/>
        <v>3764</v>
      </c>
    </row>
    <row r="111" spans="1:94" ht="15.75">
      <c r="A111" s="137" t="s">
        <v>159</v>
      </c>
      <c r="B111" s="84">
        <v>9</v>
      </c>
      <c r="C111" s="85">
        <v>5</v>
      </c>
      <c r="D111" s="86">
        <v>9670.7000000000007</v>
      </c>
      <c r="E111" s="87"/>
      <c r="F111" s="88">
        <f>'[1]грудень 2016'!F112+'[1]січень-лист 2016'!F112</f>
        <v>28317.369716841597</v>
      </c>
      <c r="G111" s="89">
        <f>'[1]грудень 2016'!G112+'[1]січень-лист 2016'!G112</f>
        <v>32678.650633186957</v>
      </c>
      <c r="H111" s="89"/>
      <c r="I111" s="89">
        <f t="shared" si="54"/>
        <v>-4361.2809163453603</v>
      </c>
      <c r="J111" s="90">
        <f t="shared" si="55"/>
        <v>-4361.2809163453603</v>
      </c>
      <c r="K111" s="88">
        <f>'[1]грудень 2016'!K112+'[1]січень-лист 2016'!K112</f>
        <v>43394.649329677508</v>
      </c>
      <c r="L111" s="89">
        <f>'[1]грудень 2016'!L112+'[1]січень-лист 2016'!L112</f>
        <v>49640.421999999991</v>
      </c>
      <c r="M111" s="89"/>
      <c r="N111" s="89">
        <f t="shared" si="71"/>
        <v>-6245.7726703224835</v>
      </c>
      <c r="O111" s="90">
        <f t="shared" si="38"/>
        <v>-6245.7726703224835</v>
      </c>
      <c r="P111" s="88">
        <f>'[1]грудень 2016'!P112+'[1]січень-лист 2016'!P112</f>
        <v>22760.751919973496</v>
      </c>
      <c r="Q111" s="89">
        <f>'[1]грудень 2016'!Q112+'[1]січень-лист 2016'!Q112</f>
        <v>20300.91</v>
      </c>
      <c r="R111" s="89">
        <f t="shared" si="56"/>
        <v>2459.8419199734963</v>
      </c>
      <c r="S111" s="89"/>
      <c r="T111" s="90">
        <f t="shared" si="39"/>
        <v>2459.8419199734963</v>
      </c>
      <c r="U111" s="88">
        <f>'[1]грудень 2016'!U112+'[1]січень-лист 2016'!U112</f>
        <v>1549.0589352427</v>
      </c>
      <c r="V111" s="89">
        <f>'[1]грудень 2016'!V112+'[1]січень-лист 2016'!V112</f>
        <v>900.55600000000004</v>
      </c>
      <c r="W111" s="89">
        <f t="shared" si="57"/>
        <v>648.5029352427</v>
      </c>
      <c r="X111" s="89"/>
      <c r="Y111" s="90">
        <f t="shared" si="40"/>
        <v>648.5029352427</v>
      </c>
      <c r="Z111" s="88">
        <f>'[1]грудень 2016'!Z112+'[1]січень-лист 2016'!Z112</f>
        <v>35892.689626888197</v>
      </c>
      <c r="AA111" s="89">
        <f>'[1]грудень 2016'!AA112+'[1]січень-лист 2016'!AA112</f>
        <v>39677.660000000003</v>
      </c>
      <c r="AB111" s="89"/>
      <c r="AC111" s="89">
        <f>Z111-AA111</f>
        <v>-3784.9703731118061</v>
      </c>
      <c r="AD111" s="90">
        <f t="shared" si="41"/>
        <v>-3784.9703731118061</v>
      </c>
      <c r="AE111" s="88">
        <f>'[1]грудень 2016'!AE112+'[1]січень-лист 2016'!AE112</f>
        <v>1215.4141944749999</v>
      </c>
      <c r="AF111" s="89">
        <f>'[1]грудень 2016'!AF112+'[1]січень-лист 2016'!AF112</f>
        <v>555.18999999999994</v>
      </c>
      <c r="AG111" s="89">
        <f>AE111-AF111</f>
        <v>660.22419447499999</v>
      </c>
      <c r="AH111" s="89"/>
      <c r="AI111" s="90">
        <f t="shared" si="42"/>
        <v>660.22419447499999</v>
      </c>
      <c r="AJ111" s="88">
        <f>'[1]грудень 2016'!AJ112+'[1]січень-лист 2016'!AJ112</f>
        <v>55101.919862843904</v>
      </c>
      <c r="AK111" s="89">
        <f>'[1]грудень 2016'!AK112+'[1]січень-лист 2016'!AK112</f>
        <v>49560.99</v>
      </c>
      <c r="AL111" s="89">
        <f t="shared" si="58"/>
        <v>5540.9298628439064</v>
      </c>
      <c r="AM111" s="89"/>
      <c r="AN111" s="90">
        <f t="shared" si="43"/>
        <v>5540.9298628439064</v>
      </c>
      <c r="AO111" s="88">
        <f>'[1]грудень 2016'!AO112+'[1]січень-лист 2016'!AO112</f>
        <v>2103.1009398552001</v>
      </c>
      <c r="AP111" s="89">
        <f>'[1]грудень 2016'!AP112+'[1]січень-лист 2016'!AP112</f>
        <v>1406.35</v>
      </c>
      <c r="AQ111" s="89">
        <f t="shared" si="59"/>
        <v>696.75093985520016</v>
      </c>
      <c r="AR111" s="89"/>
      <c r="AS111" s="90">
        <f t="shared" si="44"/>
        <v>696.75093985520016</v>
      </c>
      <c r="AT111" s="88">
        <f>'[1]грудень 2016'!AT112+'[1]січень-лист 2016'!AT112</f>
        <v>57.836796829000001</v>
      </c>
      <c r="AU111" s="89">
        <f>'[1]грудень 2016'!AU112+'[1]січень-лист 2016'!AU112</f>
        <v>147.47999999999999</v>
      </c>
      <c r="AV111" s="89"/>
      <c r="AW111" s="89">
        <f>AT111-AU111</f>
        <v>-89.643203170999982</v>
      </c>
      <c r="AX111" s="91">
        <f t="shared" si="45"/>
        <v>-89.643203170999982</v>
      </c>
      <c r="AY111" s="88">
        <f>'[1]грудень 2016'!AY112+'[1]січень-лист 2016'!AY112</f>
        <v>4277.3768160493</v>
      </c>
      <c r="AZ111" s="89">
        <f>'[1]грудень 2016'!AZ112+'[1]січень-лист 2016'!AZ112</f>
        <v>2959.75</v>
      </c>
      <c r="BA111" s="89">
        <f t="shared" si="61"/>
        <v>1317.6268160493</v>
      </c>
      <c r="BB111" s="89"/>
      <c r="BC111" s="90">
        <f t="shared" si="46"/>
        <v>1317.6268160493</v>
      </c>
      <c r="BD111" s="88">
        <f>'[1]грудень 2016'!BD112+'[1]січень-лист 2016'!BD112</f>
        <v>9777.4218441108005</v>
      </c>
      <c r="BE111" s="89">
        <f>'[1]грудень 2016'!BE112+'[1]січень-лист 2016'!BE112</f>
        <v>7927.7300000000005</v>
      </c>
      <c r="BF111" s="89">
        <f t="shared" si="62"/>
        <v>1849.6918441108</v>
      </c>
      <c r="BG111" s="89"/>
      <c r="BH111" s="90">
        <f t="shared" si="47"/>
        <v>1849.6918441108</v>
      </c>
      <c r="BI111" s="88">
        <f>'[1]грудень 2016'!BI112+'[1]січень-лист 2016'!BI112</f>
        <v>32791.327491110598</v>
      </c>
      <c r="BJ111" s="89">
        <f>'[1]грудень 2016'!BJ112+'[1]січень-лист 2016'!BJ112</f>
        <v>77277.31</v>
      </c>
      <c r="BK111" s="89"/>
      <c r="BL111" s="89">
        <f>BI111-BJ111</f>
        <v>-44485.982508889399</v>
      </c>
      <c r="BM111" s="90">
        <f t="shared" si="48"/>
        <v>-44485.982508889399</v>
      </c>
      <c r="BN111" s="88">
        <f>'[1]грудень 2016'!BN112+'[1]січень-лист 2016'!BN112</f>
        <v>4368.9068805933994</v>
      </c>
      <c r="BO111" s="89">
        <f>'[1]грудень 2016'!BO112+'[1]січень-лист 2016'!BO112</f>
        <v>6771.3231034452001</v>
      </c>
      <c r="BP111" s="89"/>
      <c r="BQ111" s="89">
        <f>BN111-BO111</f>
        <v>-2402.4162228518007</v>
      </c>
      <c r="BR111" s="91">
        <f t="shared" si="49"/>
        <v>-2402.4162228518007</v>
      </c>
      <c r="BS111" s="88">
        <f>'[1]грудень 2016'!BS112+'[1]січень-лист 2016'!BS112</f>
        <v>0.71741058899999999</v>
      </c>
      <c r="BT111" s="89"/>
      <c r="BU111" s="89">
        <f>BS111-BT111</f>
        <v>0.71741058899999999</v>
      </c>
      <c r="BV111" s="89"/>
      <c r="BW111" s="90">
        <f t="shared" si="50"/>
        <v>0.71741058899999999</v>
      </c>
      <c r="BX111" s="88">
        <f>'[1]грудень 2016'!BX112+'[1]січень-лист 2016'!BX112</f>
        <v>7013.2482172724012</v>
      </c>
      <c r="BY111" s="89">
        <f>'[1]грудень 2016'!BY112+'[1]січень-лист 2016'!BY112</f>
        <v>5942.5</v>
      </c>
      <c r="BZ111" s="89">
        <f>BX111-BY111</f>
        <v>1070.7482172724012</v>
      </c>
      <c r="CA111" s="90"/>
      <c r="CB111" s="92">
        <f t="shared" si="51"/>
        <v>1070.7482172724012</v>
      </c>
      <c r="CC111" s="88">
        <f>'[1]грудень 2016'!CC112+'[1]січень-лист 2016'!CC112</f>
        <v>9167.381270145599</v>
      </c>
      <c r="CD111" s="89">
        <f>'[1]грудень 2016'!CD112+'[1]січень-лист 2016'!CD112</f>
        <v>7263.4</v>
      </c>
      <c r="CE111" s="89">
        <f>CC111-CD111</f>
        <v>1903.9812701455994</v>
      </c>
      <c r="CF111" s="89"/>
      <c r="CG111" s="90">
        <f t="shared" si="52"/>
        <v>1903.9812701455994</v>
      </c>
      <c r="CH111" s="93">
        <f t="shared" si="64"/>
        <v>257789.17125249768</v>
      </c>
      <c r="CI111" s="94">
        <f t="shared" si="64"/>
        <v>303010.22173663217</v>
      </c>
      <c r="CJ111" s="94"/>
      <c r="CK111" s="94">
        <f>CH111-CI111</f>
        <v>-45221.050484134495</v>
      </c>
      <c r="CL111" s="143">
        <f t="shared" si="53"/>
        <v>-45221.050484134495</v>
      </c>
      <c r="CM111" s="145">
        <f t="shared" si="65"/>
        <v>1.1754187356451899</v>
      </c>
      <c r="CN111" s="149">
        <v>9069.15</v>
      </c>
      <c r="CO111" s="146">
        <v>25057.05</v>
      </c>
      <c r="CP111" s="164">
        <v>0</v>
      </c>
    </row>
    <row r="112" spans="1:94" ht="15.75">
      <c r="A112" s="137" t="s">
        <v>160</v>
      </c>
      <c r="B112" s="84">
        <v>5</v>
      </c>
      <c r="C112" s="85">
        <v>8</v>
      </c>
      <c r="D112" s="86">
        <v>6740.04</v>
      </c>
      <c r="E112" s="87"/>
      <c r="F112" s="88">
        <f>'[1]грудень 2016'!F113+'[1]січень-лист 2016'!F113</f>
        <v>13474.3597233172</v>
      </c>
      <c r="G112" s="89">
        <f>'[1]грудень 2016'!G113+'[1]січень-лист 2016'!G113</f>
        <v>14824.376702962612</v>
      </c>
      <c r="H112" s="89"/>
      <c r="I112" s="89">
        <f t="shared" si="54"/>
        <v>-1350.016979645412</v>
      </c>
      <c r="J112" s="90">
        <f t="shared" si="55"/>
        <v>-1350.016979645412</v>
      </c>
      <c r="K112" s="88">
        <f>'[1]грудень 2016'!K113+'[1]січень-лист 2016'!K113</f>
        <v>20222.1989316789</v>
      </c>
      <c r="L112" s="89">
        <f>'[1]грудень 2016'!L113+'[1]січень-лист 2016'!L113</f>
        <v>28379.828000000001</v>
      </c>
      <c r="M112" s="89"/>
      <c r="N112" s="89">
        <f t="shared" si="71"/>
        <v>-8157.6290683211009</v>
      </c>
      <c r="O112" s="90">
        <f t="shared" si="38"/>
        <v>-8157.6290683211009</v>
      </c>
      <c r="P112" s="88">
        <f>'[1]грудень 2016'!P113+'[1]січень-лист 2016'!P113</f>
        <v>18452.250530573197</v>
      </c>
      <c r="Q112" s="89">
        <f>'[1]грудень 2016'!Q113+'[1]січень-лист 2016'!Q113</f>
        <v>16966.780000000002</v>
      </c>
      <c r="R112" s="89">
        <f t="shared" si="56"/>
        <v>1485.470530573195</v>
      </c>
      <c r="S112" s="89"/>
      <c r="T112" s="90">
        <f t="shared" si="39"/>
        <v>1485.470530573195</v>
      </c>
      <c r="U112" s="88">
        <f>'[1]грудень 2016'!U113+'[1]січень-лист 2016'!U113</f>
        <v>1260.6514338904001</v>
      </c>
      <c r="V112" s="89">
        <f>'[1]грудень 2016'!V113+'[1]січень-лист 2016'!V113</f>
        <v>989.21600000000001</v>
      </c>
      <c r="W112" s="89">
        <f t="shared" si="57"/>
        <v>271.43543389040008</v>
      </c>
      <c r="X112" s="89"/>
      <c r="Y112" s="90">
        <f t="shared" si="40"/>
        <v>271.43543389040008</v>
      </c>
      <c r="Z112" s="88"/>
      <c r="AA112" s="89"/>
      <c r="AB112" s="89"/>
      <c r="AC112" s="89"/>
      <c r="AD112" s="90">
        <f t="shared" si="41"/>
        <v>0</v>
      </c>
      <c r="AE112" s="88"/>
      <c r="AF112" s="89"/>
      <c r="AG112" s="89"/>
      <c r="AH112" s="89"/>
      <c r="AI112" s="90">
        <f t="shared" si="42"/>
        <v>0</v>
      </c>
      <c r="AJ112" s="88">
        <f>'[1]грудень 2016'!AJ113+'[1]січень-лист 2016'!AJ113</f>
        <v>37127.562895149698</v>
      </c>
      <c r="AK112" s="89">
        <f>'[1]грудень 2016'!AK113+'[1]січень-лист 2016'!AK113</f>
        <v>31523</v>
      </c>
      <c r="AL112" s="89">
        <f t="shared" si="58"/>
        <v>5604.5628951496983</v>
      </c>
      <c r="AM112" s="89"/>
      <c r="AN112" s="90">
        <f t="shared" si="43"/>
        <v>5604.5628951496983</v>
      </c>
      <c r="AO112" s="88">
        <f>'[1]грудень 2016'!AO113+'[1]січень-лист 2016'!AO113</f>
        <v>1991.3413680054</v>
      </c>
      <c r="AP112" s="89">
        <f>'[1]грудень 2016'!AP113+'[1]січень-лист 2016'!AP113</f>
        <v>1873.82</v>
      </c>
      <c r="AQ112" s="89">
        <f t="shared" si="59"/>
        <v>117.52136800540006</v>
      </c>
      <c r="AR112" s="89"/>
      <c r="AS112" s="90">
        <f t="shared" si="44"/>
        <v>117.52136800540006</v>
      </c>
      <c r="AT112" s="88">
        <f>'[1]грудень 2016'!AT113+'[1]січень-лист 2016'!AT113</f>
        <v>80.849896712499998</v>
      </c>
      <c r="AU112" s="89"/>
      <c r="AV112" s="89">
        <f t="shared" si="60"/>
        <v>80.849896712499998</v>
      </c>
      <c r="AW112" s="89"/>
      <c r="AX112" s="91">
        <f t="shared" si="45"/>
        <v>80.849896712499998</v>
      </c>
      <c r="AY112" s="88">
        <f>'[1]грудень 2016'!AY113+'[1]січень-лист 2016'!AY113</f>
        <v>8854.6956282410993</v>
      </c>
      <c r="AZ112" s="89">
        <f>'[1]грудень 2016'!AZ113+'[1]січень-лист 2016'!AZ113</f>
        <v>6263.55</v>
      </c>
      <c r="BA112" s="89">
        <f t="shared" si="61"/>
        <v>2591.1456282410991</v>
      </c>
      <c r="BB112" s="89"/>
      <c r="BC112" s="90">
        <f t="shared" si="46"/>
        <v>2591.1456282410991</v>
      </c>
      <c r="BD112" s="88">
        <f>'[1]грудень 2016'!BD113+'[1]січень-лист 2016'!BD113</f>
        <v>10733.406707915601</v>
      </c>
      <c r="BE112" s="89">
        <f>'[1]грудень 2016'!BE113+'[1]січень-лист 2016'!BE113</f>
        <v>9916.83</v>
      </c>
      <c r="BF112" s="89">
        <f t="shared" si="62"/>
        <v>816.57670791560122</v>
      </c>
      <c r="BG112" s="89"/>
      <c r="BH112" s="90">
        <f t="shared" si="47"/>
        <v>816.57670791560122</v>
      </c>
      <c r="BI112" s="88">
        <f>'[1]грудень 2016'!BI113+'[1]січень-лист 2016'!BI113</f>
        <v>29670.435185143397</v>
      </c>
      <c r="BJ112" s="89">
        <f>'[1]грудень 2016'!BJ113+'[1]січень-лист 2016'!BJ113</f>
        <v>3699.34</v>
      </c>
      <c r="BK112" s="89">
        <f t="shared" si="66"/>
        <v>25971.095185143397</v>
      </c>
      <c r="BL112" s="89"/>
      <c r="BM112" s="90">
        <f t="shared" si="48"/>
        <v>25971.095185143397</v>
      </c>
      <c r="BN112" s="88">
        <f>'[1]грудень 2016'!BN113+'[1]січень-лист 2016'!BN113</f>
        <v>6143.8023524237997</v>
      </c>
      <c r="BO112" s="89">
        <f>'[1]грудень 2016'!BO113+'[1]січень-лист 2016'!BO113</f>
        <v>3442.2437931020595</v>
      </c>
      <c r="BP112" s="89">
        <f t="shared" si="63"/>
        <v>2701.5585593217402</v>
      </c>
      <c r="BQ112" s="89"/>
      <c r="BR112" s="91">
        <f t="shared" si="49"/>
        <v>2701.5585593217402</v>
      </c>
      <c r="BS112" s="88">
        <f>'[1]грудень 2016'!BS113+'[1]січень-лист 2016'!BS113</f>
        <v>5.8712140000000005E-3</v>
      </c>
      <c r="BT112" s="89"/>
      <c r="BU112" s="89">
        <f>BS112-BT112</f>
        <v>5.8712140000000005E-3</v>
      </c>
      <c r="BV112" s="89"/>
      <c r="BW112" s="90">
        <f t="shared" si="50"/>
        <v>5.8712140000000005E-3</v>
      </c>
      <c r="BX112" s="88">
        <f>'[1]грудень 2016'!BX113+'[1]січень-лист 2016'!BX113</f>
        <v>6386.3193590494993</v>
      </c>
      <c r="BY112" s="89">
        <f>'[1]грудень 2016'!BY113+'[1]січень-лист 2016'!BY113</f>
        <v>7869.45</v>
      </c>
      <c r="BZ112" s="89"/>
      <c r="CA112" s="90">
        <f t="shared" si="68"/>
        <v>-1483.1306409505005</v>
      </c>
      <c r="CB112" s="92">
        <f t="shared" si="51"/>
        <v>-1483.1306409505005</v>
      </c>
      <c r="CC112" s="88"/>
      <c r="CD112" s="89"/>
      <c r="CE112" s="89"/>
      <c r="CF112" s="89"/>
      <c r="CG112" s="90">
        <f t="shared" si="52"/>
        <v>0</v>
      </c>
      <c r="CH112" s="93">
        <f t="shared" si="64"/>
        <v>154397.87988331472</v>
      </c>
      <c r="CI112" s="94">
        <f t="shared" si="64"/>
        <v>125748.43449606467</v>
      </c>
      <c r="CJ112" s="94">
        <f t="shared" si="67"/>
        <v>28649.445387250045</v>
      </c>
      <c r="CK112" s="94"/>
      <c r="CL112" s="143">
        <f t="shared" si="53"/>
        <v>28649.445387250045</v>
      </c>
      <c r="CM112" s="145">
        <f t="shared" si="65"/>
        <v>0.81444404930364522</v>
      </c>
      <c r="CN112" s="149">
        <v>14689.98</v>
      </c>
      <c r="CO112" s="146">
        <v>16199.41</v>
      </c>
      <c r="CP112" s="164">
        <v>0</v>
      </c>
    </row>
    <row r="113" spans="1:94" ht="15.75">
      <c r="A113" s="137" t="s">
        <v>161</v>
      </c>
      <c r="B113" s="84">
        <v>5</v>
      </c>
      <c r="C113" s="85">
        <v>5</v>
      </c>
      <c r="D113" s="86">
        <v>4751.3500000000004</v>
      </c>
      <c r="E113" s="87"/>
      <c r="F113" s="88">
        <f>'[1]грудень 2016'!F114+'[1]січень-лист 2016'!F114</f>
        <v>12485.640755766999</v>
      </c>
      <c r="G113" s="89">
        <f>'[1]грудень 2016'!G114+'[1]січень-лист 2016'!G114</f>
        <v>18824.10521025283</v>
      </c>
      <c r="H113" s="89"/>
      <c r="I113" s="89">
        <f t="shared" si="54"/>
        <v>-6338.4644544858311</v>
      </c>
      <c r="J113" s="90">
        <f t="shared" si="55"/>
        <v>-6338.4644544858311</v>
      </c>
      <c r="K113" s="88">
        <f>'[1]грудень 2016'!K114+'[1]січень-лист 2016'!K114</f>
        <v>18656.020840148001</v>
      </c>
      <c r="L113" s="89">
        <f>'[1]грудень 2016'!L114+'[1]січень-лист 2016'!L114</f>
        <v>26697.845999999998</v>
      </c>
      <c r="M113" s="89"/>
      <c r="N113" s="89">
        <f t="shared" si="71"/>
        <v>-8041.8251598519964</v>
      </c>
      <c r="O113" s="90">
        <f t="shared" si="38"/>
        <v>-8041.8251598519964</v>
      </c>
      <c r="P113" s="88">
        <f>'[1]грудень 2016'!P114+'[1]січень-лист 2016'!P114</f>
        <v>16184.964098872199</v>
      </c>
      <c r="Q113" s="89">
        <f>'[1]грудень 2016'!Q114+'[1]січень-лист 2016'!Q114</f>
        <v>15361.14</v>
      </c>
      <c r="R113" s="89">
        <f t="shared" si="56"/>
        <v>823.8240988721991</v>
      </c>
      <c r="S113" s="89"/>
      <c r="T113" s="90">
        <f t="shared" si="39"/>
        <v>823.8240988721991</v>
      </c>
      <c r="U113" s="88">
        <f>'[1]грудень 2016'!U114+'[1]січень-лист 2016'!U114</f>
        <v>788.13507872699995</v>
      </c>
      <c r="V113" s="89">
        <f>'[1]грудень 2016'!V114+'[1]січень-лист 2016'!V114</f>
        <v>704.23399999999992</v>
      </c>
      <c r="W113" s="89">
        <f t="shared" si="57"/>
        <v>83.901078727000026</v>
      </c>
      <c r="X113" s="89"/>
      <c r="Y113" s="90">
        <f t="shared" si="40"/>
        <v>83.901078727000026</v>
      </c>
      <c r="Z113" s="88"/>
      <c r="AA113" s="89"/>
      <c r="AB113" s="89"/>
      <c r="AC113" s="89"/>
      <c r="AD113" s="90">
        <f t="shared" si="41"/>
        <v>0</v>
      </c>
      <c r="AE113" s="88"/>
      <c r="AF113" s="89"/>
      <c r="AG113" s="89"/>
      <c r="AH113" s="89"/>
      <c r="AI113" s="90">
        <f t="shared" si="42"/>
        <v>0</v>
      </c>
      <c r="AJ113" s="88">
        <f>'[1]грудень 2016'!AJ114+'[1]січень-лист 2016'!AJ114</f>
        <v>26198.948921099403</v>
      </c>
      <c r="AK113" s="89">
        <f>'[1]грудень 2016'!AK114+'[1]січень-лист 2016'!AK114</f>
        <v>19079.259999999998</v>
      </c>
      <c r="AL113" s="89">
        <f t="shared" si="58"/>
        <v>7119.688921099405</v>
      </c>
      <c r="AM113" s="89"/>
      <c r="AN113" s="90">
        <f t="shared" si="43"/>
        <v>7119.688921099405</v>
      </c>
      <c r="AO113" s="88">
        <f>'[1]грудень 2016'!AO114+'[1]січень-лист 2016'!AO114</f>
        <v>1435.0232496521999</v>
      </c>
      <c r="AP113" s="89">
        <f>'[1]грудень 2016'!AP114+'[1]січень-лист 2016'!AP114</f>
        <v>1523.1499999999999</v>
      </c>
      <c r="AQ113" s="89"/>
      <c r="AR113" s="89">
        <f>AO113-AP113</f>
        <v>-88.126750347799998</v>
      </c>
      <c r="AS113" s="90">
        <f t="shared" si="44"/>
        <v>-88.126750347799998</v>
      </c>
      <c r="AT113" s="88">
        <f>'[1]грудень 2016'!AT114+'[1]січень-лист 2016'!AT114</f>
        <v>57.016637982399999</v>
      </c>
      <c r="AU113" s="89"/>
      <c r="AV113" s="89">
        <f t="shared" si="60"/>
        <v>57.016637982399999</v>
      </c>
      <c r="AW113" s="89"/>
      <c r="AX113" s="91">
        <f t="shared" si="45"/>
        <v>57.016637982399999</v>
      </c>
      <c r="AY113" s="88">
        <f>'[1]грудень 2016'!AY114+'[1]січень-лист 2016'!AY114</f>
        <v>9008.9535453314984</v>
      </c>
      <c r="AZ113" s="89">
        <f>'[1]грудень 2016'!AZ114+'[1]січень-лист 2016'!AZ114</f>
        <v>6533.329999999999</v>
      </c>
      <c r="BA113" s="89">
        <f t="shared" si="61"/>
        <v>2475.6235453314994</v>
      </c>
      <c r="BB113" s="89"/>
      <c r="BC113" s="90">
        <f t="shared" si="46"/>
        <v>2475.6235453314994</v>
      </c>
      <c r="BD113" s="88">
        <f>'[1]грудень 2016'!BD114+'[1]січень-лист 2016'!BD114</f>
        <v>6082.7446846080002</v>
      </c>
      <c r="BE113" s="89">
        <f>'[1]грудень 2016'!BE114+'[1]січень-лист 2016'!BE114</f>
        <v>15916.37</v>
      </c>
      <c r="BF113" s="89"/>
      <c r="BG113" s="89">
        <f t="shared" si="69"/>
        <v>-9833.6253153920006</v>
      </c>
      <c r="BH113" s="90">
        <f t="shared" si="47"/>
        <v>-9833.6253153920006</v>
      </c>
      <c r="BI113" s="88">
        <f>'[1]грудень 2016'!BI114+'[1]січень-лист 2016'!BI114</f>
        <v>16537.163703559199</v>
      </c>
      <c r="BJ113" s="89">
        <f>'[1]грудень 2016'!BJ114+'[1]січень-лист 2016'!BJ114</f>
        <v>42594.15</v>
      </c>
      <c r="BK113" s="89"/>
      <c r="BL113" s="89">
        <f>BI113-BJ113</f>
        <v>-26056.986296440802</v>
      </c>
      <c r="BM113" s="90">
        <f t="shared" si="48"/>
        <v>-26056.986296440802</v>
      </c>
      <c r="BN113" s="88">
        <f>'[1]грудень 2016'!BN114+'[1]січень-лист 2016'!BN114</f>
        <v>3449.9917200303998</v>
      </c>
      <c r="BO113" s="89">
        <f>'[1]грудень 2016'!BO114+'[1]січень-лист 2016'!BO114</f>
        <v>3257.2196551710585</v>
      </c>
      <c r="BP113" s="89">
        <f t="shared" si="63"/>
        <v>192.7720648593413</v>
      </c>
      <c r="BQ113" s="89"/>
      <c r="BR113" s="91">
        <f t="shared" si="49"/>
        <v>192.7720648593413</v>
      </c>
      <c r="BS113" s="88"/>
      <c r="BT113" s="89"/>
      <c r="BU113" s="89"/>
      <c r="BV113" s="89"/>
      <c r="BW113" s="90">
        <f t="shared" si="50"/>
        <v>0</v>
      </c>
      <c r="BX113" s="88">
        <f>'[1]грудень 2016'!BX114+'[1]січень-лист 2016'!BX114</f>
        <v>3507.0278449815996</v>
      </c>
      <c r="BY113" s="89">
        <f>'[1]грудень 2016'!BY114+'[1]січень-лист 2016'!BY114</f>
        <v>15808.79</v>
      </c>
      <c r="BZ113" s="89"/>
      <c r="CA113" s="90">
        <f t="shared" si="68"/>
        <v>-12301.762155018401</v>
      </c>
      <c r="CB113" s="92">
        <f t="shared" si="51"/>
        <v>-12301.762155018401</v>
      </c>
      <c r="CC113" s="88"/>
      <c r="CD113" s="89"/>
      <c r="CE113" s="89"/>
      <c r="CF113" s="89"/>
      <c r="CG113" s="90">
        <f t="shared" si="52"/>
        <v>0</v>
      </c>
      <c r="CH113" s="93">
        <f t="shared" si="64"/>
        <v>114391.63108075889</v>
      </c>
      <c r="CI113" s="94">
        <f t="shared" si="64"/>
        <v>166299.59486542389</v>
      </c>
      <c r="CJ113" s="94"/>
      <c r="CK113" s="94">
        <f>CH113-CI113</f>
        <v>-51907.963784665</v>
      </c>
      <c r="CL113" s="143">
        <f t="shared" si="53"/>
        <v>-51907.963784665</v>
      </c>
      <c r="CM113" s="145">
        <f t="shared" si="65"/>
        <v>1.4537741379700995</v>
      </c>
      <c r="CN113" s="149">
        <v>16913.189999999999</v>
      </c>
      <c r="CO113" s="146">
        <v>12578.4</v>
      </c>
      <c r="CP113" s="165">
        <f t="shared" si="70"/>
        <v>4334.7899999999991</v>
      </c>
    </row>
    <row r="114" spans="1:94" ht="15.75">
      <c r="A114" s="137" t="s">
        <v>162</v>
      </c>
      <c r="B114" s="84">
        <v>5</v>
      </c>
      <c r="C114" s="85">
        <v>4</v>
      </c>
      <c r="D114" s="86">
        <v>2883.1</v>
      </c>
      <c r="E114" s="87"/>
      <c r="F114" s="88">
        <f>'[1]грудень 2016'!F115+'[1]січень-лист 2016'!F115</f>
        <v>6746.1811021382009</v>
      </c>
      <c r="G114" s="89">
        <f>'[1]грудень 2016'!G115+'[1]січень-лист 2016'!G115</f>
        <v>8174.9609227307164</v>
      </c>
      <c r="H114" s="89"/>
      <c r="I114" s="89">
        <f t="shared" si="54"/>
        <v>-1428.7798205925155</v>
      </c>
      <c r="J114" s="90">
        <f t="shared" si="55"/>
        <v>-1428.7798205925155</v>
      </c>
      <c r="K114" s="88">
        <f>'[1]грудень 2016'!K115+'[1]січень-лист 2016'!K115</f>
        <v>10670.8997679206</v>
      </c>
      <c r="L114" s="89">
        <f>'[1]грудень 2016'!L115+'[1]січень-лист 2016'!L115</f>
        <v>12121.298000000001</v>
      </c>
      <c r="M114" s="89"/>
      <c r="N114" s="89">
        <f t="shared" si="71"/>
        <v>-1450.3982320794003</v>
      </c>
      <c r="O114" s="90">
        <f t="shared" si="38"/>
        <v>-1450.3982320794003</v>
      </c>
      <c r="P114" s="88">
        <f>'[1]грудень 2016'!P115+'[1]січень-лист 2016'!P115</f>
        <v>7953.9005078378996</v>
      </c>
      <c r="Q114" s="89">
        <f>'[1]грудень 2016'!Q115+'[1]січень-лист 2016'!Q115</f>
        <v>7877.28</v>
      </c>
      <c r="R114" s="89">
        <f t="shared" si="56"/>
        <v>76.620507837899822</v>
      </c>
      <c r="S114" s="89"/>
      <c r="T114" s="90">
        <f t="shared" si="39"/>
        <v>76.620507837899822</v>
      </c>
      <c r="U114" s="88">
        <f>'[1]грудень 2016'!U115+'[1]січень-лист 2016'!U115</f>
        <v>541.08994193909996</v>
      </c>
      <c r="V114" s="89">
        <f>'[1]грудень 2016'!V115+'[1]січень-лист 2016'!V115</f>
        <v>401.97199999999998</v>
      </c>
      <c r="W114" s="89">
        <f t="shared" si="57"/>
        <v>139.11794193909998</v>
      </c>
      <c r="X114" s="89"/>
      <c r="Y114" s="90">
        <f t="shared" si="40"/>
        <v>139.11794193909998</v>
      </c>
      <c r="Z114" s="88"/>
      <c r="AA114" s="89"/>
      <c r="AB114" s="89"/>
      <c r="AC114" s="89"/>
      <c r="AD114" s="90">
        <f t="shared" si="41"/>
        <v>0</v>
      </c>
      <c r="AE114" s="88"/>
      <c r="AF114" s="89">
        <f>'[1]грудень 2016'!AF115+'[1]січень-лист 2016'!AF115</f>
        <v>456.26</v>
      </c>
      <c r="AG114" s="89"/>
      <c r="AH114" s="89">
        <f>AE114-AF114</f>
        <v>-456.26</v>
      </c>
      <c r="AI114" s="90">
        <f t="shared" si="42"/>
        <v>-456.26</v>
      </c>
      <c r="AJ114" s="88">
        <f>'[1]грудень 2016'!AJ115+'[1]січень-лист 2016'!AJ115</f>
        <v>16937.869116165901</v>
      </c>
      <c r="AK114" s="89">
        <f>'[1]грудень 2016'!AK115+'[1]січень-лист 2016'!AK115</f>
        <v>12446.759999999998</v>
      </c>
      <c r="AL114" s="89">
        <f t="shared" si="58"/>
        <v>4491.1091161659024</v>
      </c>
      <c r="AM114" s="89"/>
      <c r="AN114" s="90">
        <f t="shared" si="43"/>
        <v>4491.1091161659024</v>
      </c>
      <c r="AO114" s="88">
        <f>'[1]грудень 2016'!AO115+'[1]січень-лист 2016'!AO115</f>
        <v>927.11367230259998</v>
      </c>
      <c r="AP114" s="89">
        <f>'[1]грудень 2016'!AP115+'[1]січень-лист 2016'!AP115</f>
        <v>814.20999999999981</v>
      </c>
      <c r="AQ114" s="89">
        <f t="shared" si="59"/>
        <v>112.90367230260017</v>
      </c>
      <c r="AR114" s="89"/>
      <c r="AS114" s="90">
        <f t="shared" si="44"/>
        <v>112.90367230260017</v>
      </c>
      <c r="AT114" s="88">
        <f>'[1]грудень 2016'!AT115+'[1]січень-лист 2016'!AT115</f>
        <v>34.600612934899999</v>
      </c>
      <c r="AU114" s="89"/>
      <c r="AV114" s="89">
        <f t="shared" si="60"/>
        <v>34.600612934899999</v>
      </c>
      <c r="AW114" s="89"/>
      <c r="AX114" s="91">
        <f t="shared" si="45"/>
        <v>34.600612934899999</v>
      </c>
      <c r="AY114" s="88">
        <f>'[1]грудень 2016'!AY115+'[1]січень-лист 2016'!AY115</f>
        <v>1340.7653407866003</v>
      </c>
      <c r="AZ114" s="89">
        <f>'[1]грудень 2016'!AZ115+'[1]січень-лист 2016'!AZ115</f>
        <v>677.18</v>
      </c>
      <c r="BA114" s="89">
        <f t="shared" si="61"/>
        <v>663.58534078660034</v>
      </c>
      <c r="BB114" s="89"/>
      <c r="BC114" s="90">
        <f t="shared" si="46"/>
        <v>663.58534078660034</v>
      </c>
      <c r="BD114" s="88">
        <f>'[1]грудень 2016'!BD115+'[1]січень-лист 2016'!BD115</f>
        <v>4062.8590155299999</v>
      </c>
      <c r="BE114" s="89">
        <f>'[1]грудень 2016'!BE115+'[1]січень-лист 2016'!BE115</f>
        <v>2653.5199999999995</v>
      </c>
      <c r="BF114" s="89">
        <f t="shared" si="62"/>
        <v>1409.3390155300003</v>
      </c>
      <c r="BG114" s="89"/>
      <c r="BH114" s="90">
        <f t="shared" si="47"/>
        <v>1409.3390155300003</v>
      </c>
      <c r="BI114" s="88">
        <f>'[1]грудень 2016'!BI115+'[1]січень-лист 2016'!BI115</f>
        <v>15410.175569760599</v>
      </c>
      <c r="BJ114" s="89">
        <f>'[1]грудень 2016'!BJ115+'[1]січень-лист 2016'!BJ115</f>
        <v>1675.1</v>
      </c>
      <c r="BK114" s="89">
        <f t="shared" si="66"/>
        <v>13735.075569760598</v>
      </c>
      <c r="BL114" s="89"/>
      <c r="BM114" s="90">
        <f t="shared" si="48"/>
        <v>13735.075569760598</v>
      </c>
      <c r="BN114" s="88">
        <f>'[1]грудень 2016'!BN115+'[1]січень-лист 2016'!BN115</f>
        <v>2438.6552192488998</v>
      </c>
      <c r="BO114" s="89">
        <f>'[1]грудень 2016'!BO115+'[1]січень-лист 2016'!BO115</f>
        <v>2059.3248275853439</v>
      </c>
      <c r="BP114" s="89">
        <f t="shared" si="63"/>
        <v>379.33039166355593</v>
      </c>
      <c r="BQ114" s="89"/>
      <c r="BR114" s="91">
        <f t="shared" si="49"/>
        <v>379.33039166355593</v>
      </c>
      <c r="BS114" s="88"/>
      <c r="BT114" s="89"/>
      <c r="BU114" s="89"/>
      <c r="BV114" s="89"/>
      <c r="BW114" s="90">
        <f t="shared" si="50"/>
        <v>0</v>
      </c>
      <c r="BX114" s="88">
        <f>'[1]грудень 2016'!BX115+'[1]січень-лист 2016'!BX115</f>
        <v>2715.3804315493999</v>
      </c>
      <c r="BY114" s="89">
        <f>'[1]грудень 2016'!BY115+'[1]січень-лист 2016'!BY115</f>
        <v>1692.2099999999996</v>
      </c>
      <c r="BZ114" s="89">
        <f>BX114-BY114</f>
        <v>1023.1704315494003</v>
      </c>
      <c r="CA114" s="90"/>
      <c r="CB114" s="92">
        <f t="shared" si="51"/>
        <v>1023.1704315494003</v>
      </c>
      <c r="CC114" s="88"/>
      <c r="CD114" s="89"/>
      <c r="CE114" s="89"/>
      <c r="CF114" s="89"/>
      <c r="CG114" s="90">
        <f t="shared" si="52"/>
        <v>0</v>
      </c>
      <c r="CH114" s="93">
        <f t="shared" si="64"/>
        <v>69779.490298114702</v>
      </c>
      <c r="CI114" s="94">
        <f t="shared" si="64"/>
        <v>51050.075750316049</v>
      </c>
      <c r="CJ114" s="94">
        <f t="shared" si="67"/>
        <v>18729.414547798653</v>
      </c>
      <c r="CK114" s="94"/>
      <c r="CL114" s="143">
        <f t="shared" si="53"/>
        <v>18729.414547798653</v>
      </c>
      <c r="CM114" s="145">
        <f t="shared" si="65"/>
        <v>0.73159141077439649</v>
      </c>
      <c r="CN114" s="149">
        <v>7817.38</v>
      </c>
      <c r="CO114" s="146">
        <v>7487.68</v>
      </c>
      <c r="CP114" s="165">
        <f t="shared" si="70"/>
        <v>329.69999999999982</v>
      </c>
    </row>
    <row r="115" spans="1:94" ht="15.75">
      <c r="A115" s="137" t="s">
        <v>163</v>
      </c>
      <c r="B115" s="84">
        <v>5</v>
      </c>
      <c r="C115" s="85">
        <v>6</v>
      </c>
      <c r="D115" s="86">
        <v>4475.72</v>
      </c>
      <c r="E115" s="87"/>
      <c r="F115" s="88">
        <f>'[1]грудень 2016'!F116+'[1]січень-лист 2016'!F116</f>
        <v>9508.7016236158997</v>
      </c>
      <c r="G115" s="89">
        <f>'[1]грудень 2016'!G116+'[1]січень-лист 2016'!G116</f>
        <v>10737.556299938598</v>
      </c>
      <c r="H115" s="89"/>
      <c r="I115" s="89">
        <f t="shared" si="54"/>
        <v>-1228.8546763226987</v>
      </c>
      <c r="J115" s="90">
        <f t="shared" si="55"/>
        <v>-1228.8546763226987</v>
      </c>
      <c r="K115" s="88">
        <f>'[1]грудень 2016'!K116+'[1]січень-лист 2016'!K116</f>
        <v>17723.7891968689</v>
      </c>
      <c r="L115" s="89">
        <f>'[1]грудень 2016'!L116+'[1]січень-лист 2016'!L116</f>
        <v>27860.776000000005</v>
      </c>
      <c r="M115" s="89"/>
      <c r="N115" s="89">
        <f t="shared" si="71"/>
        <v>-10136.986803131105</v>
      </c>
      <c r="O115" s="90">
        <f t="shared" si="38"/>
        <v>-10136.986803131105</v>
      </c>
      <c r="P115" s="88">
        <f>'[1]грудень 2016'!P116+'[1]січень-лист 2016'!P116</f>
        <v>12086.295372664299</v>
      </c>
      <c r="Q115" s="89">
        <f>'[1]грудень 2016'!Q116+'[1]січень-лист 2016'!Q116</f>
        <v>11605.63</v>
      </c>
      <c r="R115" s="89">
        <f t="shared" si="56"/>
        <v>480.66537266429987</v>
      </c>
      <c r="S115" s="89"/>
      <c r="T115" s="90">
        <f t="shared" si="39"/>
        <v>480.66537266429987</v>
      </c>
      <c r="U115" s="88">
        <f>'[1]грудень 2016'!U116+'[1]січень-лист 2016'!U116</f>
        <v>800.8335713923999</v>
      </c>
      <c r="V115" s="89">
        <f>'[1]грудень 2016'!V116+'[1]січень-лист 2016'!V116</f>
        <v>672.53599999999994</v>
      </c>
      <c r="W115" s="89">
        <f t="shared" si="57"/>
        <v>128.29757139239996</v>
      </c>
      <c r="X115" s="89"/>
      <c r="Y115" s="90">
        <f t="shared" si="40"/>
        <v>128.29757139239996</v>
      </c>
      <c r="Z115" s="88"/>
      <c r="AA115" s="89"/>
      <c r="AB115" s="89"/>
      <c r="AC115" s="89"/>
      <c r="AD115" s="90">
        <f t="shared" si="41"/>
        <v>0</v>
      </c>
      <c r="AE115" s="88"/>
      <c r="AF115" s="89"/>
      <c r="AG115" s="89"/>
      <c r="AH115" s="89"/>
      <c r="AI115" s="90">
        <f t="shared" si="42"/>
        <v>0</v>
      </c>
      <c r="AJ115" s="88">
        <f>'[1]грудень 2016'!AJ116+'[1]січень-лист 2016'!AJ116</f>
        <v>24085.756830522601</v>
      </c>
      <c r="AK115" s="89">
        <f>'[1]грудень 2016'!AK116+'[1]січень-лист 2016'!AK116</f>
        <v>18466.080000000002</v>
      </c>
      <c r="AL115" s="89">
        <f t="shared" si="58"/>
        <v>5619.6768305225996</v>
      </c>
      <c r="AM115" s="89"/>
      <c r="AN115" s="90">
        <f t="shared" si="43"/>
        <v>5619.6768305225996</v>
      </c>
      <c r="AO115" s="88">
        <f>'[1]грудень 2016'!AO116+'[1]січень-лист 2016'!AO116</f>
        <v>1322.4094303510001</v>
      </c>
      <c r="AP115" s="89">
        <f>'[1]грудень 2016'!AP116+'[1]січень-лист 2016'!AP116</f>
        <v>1491.25</v>
      </c>
      <c r="AQ115" s="89"/>
      <c r="AR115" s="89">
        <f>AO115-AP115</f>
        <v>-168.84056964899992</v>
      </c>
      <c r="AS115" s="90">
        <f t="shared" si="44"/>
        <v>-168.84056964899992</v>
      </c>
      <c r="AT115" s="88">
        <f>'[1]грудень 2016'!AT116+'[1]січень-лист 2016'!AT116</f>
        <v>53.7063629588</v>
      </c>
      <c r="AU115" s="89"/>
      <c r="AV115" s="89">
        <f t="shared" si="60"/>
        <v>53.7063629588</v>
      </c>
      <c r="AW115" s="89"/>
      <c r="AX115" s="91">
        <f t="shared" si="45"/>
        <v>53.7063629588</v>
      </c>
      <c r="AY115" s="88">
        <f>'[1]грудень 2016'!AY116+'[1]січень-лист 2016'!AY116</f>
        <v>6438.4910515689007</v>
      </c>
      <c r="AZ115" s="89">
        <f>'[1]грудень 2016'!AZ116+'[1]січень-лист 2016'!AZ116</f>
        <v>2820.19</v>
      </c>
      <c r="BA115" s="89">
        <f t="shared" si="61"/>
        <v>3618.3010515689007</v>
      </c>
      <c r="BB115" s="89"/>
      <c r="BC115" s="90">
        <f t="shared" si="46"/>
        <v>3618.3010515689007</v>
      </c>
      <c r="BD115" s="88">
        <f>'[1]грудень 2016'!BD116+'[1]січень-лист 2016'!BD116</f>
        <v>6166.2749669204986</v>
      </c>
      <c r="BE115" s="89">
        <f>'[1]грудень 2016'!BE116+'[1]січень-лист 2016'!BE116</f>
        <v>8752.91</v>
      </c>
      <c r="BF115" s="89"/>
      <c r="BG115" s="89">
        <f t="shared" si="69"/>
        <v>-2586.6350330795012</v>
      </c>
      <c r="BH115" s="90">
        <f t="shared" si="47"/>
        <v>-2586.6350330795012</v>
      </c>
      <c r="BI115" s="88">
        <f>'[1]грудень 2016'!BI116+'[1]січень-лист 2016'!BI116</f>
        <v>20436.486395896802</v>
      </c>
      <c r="BJ115" s="89">
        <f>'[1]грудень 2016'!BJ116+'[1]січень-лист 2016'!BJ116</f>
        <v>4769.880000000001</v>
      </c>
      <c r="BK115" s="89">
        <f t="shared" si="66"/>
        <v>15666.606395896801</v>
      </c>
      <c r="BL115" s="89"/>
      <c r="BM115" s="90">
        <f t="shared" si="48"/>
        <v>15666.606395896801</v>
      </c>
      <c r="BN115" s="88">
        <f>'[1]грудень 2016'!BN116+'[1]січень-лист 2016'!BN116</f>
        <v>4296.7737588556001</v>
      </c>
      <c r="BO115" s="89">
        <f>'[1]грудень 2016'!BO116+'[1]січень-лист 2016'!BO116</f>
        <v>3584.2924137916798</v>
      </c>
      <c r="BP115" s="89">
        <f t="shared" si="63"/>
        <v>712.48134506392034</v>
      </c>
      <c r="BQ115" s="89"/>
      <c r="BR115" s="91">
        <f t="shared" si="49"/>
        <v>712.48134506392034</v>
      </c>
      <c r="BS115" s="88"/>
      <c r="BT115" s="89"/>
      <c r="BU115" s="89"/>
      <c r="BV115" s="89"/>
      <c r="BW115" s="90">
        <f t="shared" si="50"/>
        <v>0</v>
      </c>
      <c r="BX115" s="88">
        <f>'[1]грудень 2016'!BX116+'[1]січень-лист 2016'!BX116</f>
        <v>4269.9108172783999</v>
      </c>
      <c r="BY115" s="89">
        <f>'[1]грудень 2016'!BY116+'[1]січень-лист 2016'!BY116</f>
        <v>5159.2400000000007</v>
      </c>
      <c r="BZ115" s="89"/>
      <c r="CA115" s="90">
        <f t="shared" si="68"/>
        <v>-889.32918272160077</v>
      </c>
      <c r="CB115" s="92">
        <f t="shared" si="51"/>
        <v>-889.32918272160077</v>
      </c>
      <c r="CC115" s="88"/>
      <c r="CD115" s="89"/>
      <c r="CE115" s="89"/>
      <c r="CF115" s="89"/>
      <c r="CG115" s="90">
        <f t="shared" si="52"/>
        <v>0</v>
      </c>
      <c r="CH115" s="93">
        <f t="shared" si="64"/>
        <v>107189.4293788941</v>
      </c>
      <c r="CI115" s="94">
        <f t="shared" si="64"/>
        <v>95920.3407137303</v>
      </c>
      <c r="CJ115" s="94">
        <f t="shared" si="67"/>
        <v>11269.088665163799</v>
      </c>
      <c r="CK115" s="94"/>
      <c r="CL115" s="143">
        <f t="shared" si="53"/>
        <v>11269.088665163799</v>
      </c>
      <c r="CM115" s="145">
        <f t="shared" si="65"/>
        <v>0.89486753749448811</v>
      </c>
      <c r="CN115" s="149">
        <v>10209.959999999999</v>
      </c>
      <c r="CO115" s="146">
        <v>10638.71</v>
      </c>
      <c r="CP115" s="164">
        <v>0</v>
      </c>
    </row>
    <row r="116" spans="1:94" ht="15.75">
      <c r="A116" s="137" t="s">
        <v>164</v>
      </c>
      <c r="B116" s="84">
        <v>5</v>
      </c>
      <c r="C116" s="85">
        <v>4</v>
      </c>
      <c r="D116" s="86">
        <v>2734.3999999999996</v>
      </c>
      <c r="E116" s="87"/>
      <c r="F116" s="88">
        <f>'[1]грудень 2016'!F117+'[1]січень-лист 2016'!F117</f>
        <v>5963.3971193705001</v>
      </c>
      <c r="G116" s="89">
        <f>'[1]грудень 2016'!G117+'[1]січень-лист 2016'!G117</f>
        <v>6979.340278963683</v>
      </c>
      <c r="H116" s="89"/>
      <c r="I116" s="89">
        <f t="shared" si="54"/>
        <v>-1015.9431595931828</v>
      </c>
      <c r="J116" s="90">
        <f t="shared" si="55"/>
        <v>-1015.9431595931828</v>
      </c>
      <c r="K116" s="88">
        <f>'[1]грудень 2016'!K117+'[1]січень-лист 2016'!K117</f>
        <v>8023.9547636543002</v>
      </c>
      <c r="L116" s="89">
        <f>'[1]грудень 2016'!L117+'[1]січень-лист 2016'!L117</f>
        <v>10337.682000000001</v>
      </c>
      <c r="M116" s="89"/>
      <c r="N116" s="89">
        <f t="shared" si="71"/>
        <v>-2313.7272363457005</v>
      </c>
      <c r="O116" s="90">
        <f t="shared" si="38"/>
        <v>-2313.7272363457005</v>
      </c>
      <c r="P116" s="88">
        <f>'[1]грудень 2016'!P117+'[1]січень-лист 2016'!P117</f>
        <v>6204.7401763431008</v>
      </c>
      <c r="Q116" s="89">
        <f>'[1]грудень 2016'!Q117+'[1]січень-лист 2016'!Q117</f>
        <v>5698.2699999999995</v>
      </c>
      <c r="R116" s="89">
        <f t="shared" si="56"/>
        <v>506.47017634310123</v>
      </c>
      <c r="S116" s="89"/>
      <c r="T116" s="90">
        <f t="shared" si="39"/>
        <v>506.47017634310123</v>
      </c>
      <c r="U116" s="88">
        <f>'[1]грудень 2016'!U117+'[1]січень-лист 2016'!U117</f>
        <v>528.91874652289994</v>
      </c>
      <c r="V116" s="89">
        <f>'[1]грудень 2016'!V117+'[1]січень-лист 2016'!V117</f>
        <v>380.39</v>
      </c>
      <c r="W116" s="89">
        <f t="shared" si="57"/>
        <v>148.52874652289995</v>
      </c>
      <c r="X116" s="89"/>
      <c r="Y116" s="90">
        <f t="shared" si="40"/>
        <v>148.52874652289995</v>
      </c>
      <c r="Z116" s="88"/>
      <c r="AA116" s="89"/>
      <c r="AB116" s="89"/>
      <c r="AC116" s="89"/>
      <c r="AD116" s="90">
        <f t="shared" si="41"/>
        <v>0</v>
      </c>
      <c r="AE116" s="88"/>
      <c r="AF116" s="89">
        <f>'[1]грудень 2016'!AF117+'[1]січень-лист 2016'!AF117</f>
        <v>309.27</v>
      </c>
      <c r="AG116" s="89"/>
      <c r="AH116" s="89">
        <f>AE116-AF116</f>
        <v>-309.27</v>
      </c>
      <c r="AI116" s="90">
        <f t="shared" si="42"/>
        <v>-309.27</v>
      </c>
      <c r="AJ116" s="88">
        <f>'[1]грудень 2016'!AJ117+'[1]січень-лист 2016'!AJ117</f>
        <v>16474.957950183798</v>
      </c>
      <c r="AK116" s="89">
        <f>'[1]грудень 2016'!AK117+'[1]січень-лист 2016'!AK117</f>
        <v>11080.63</v>
      </c>
      <c r="AL116" s="89">
        <f t="shared" si="58"/>
        <v>5394.3279501837987</v>
      </c>
      <c r="AM116" s="89"/>
      <c r="AN116" s="90">
        <f t="shared" si="43"/>
        <v>5394.3279501837987</v>
      </c>
      <c r="AO116" s="88">
        <f>'[1]грудень 2016'!AO117+'[1]січень-лист 2016'!AO117</f>
        <v>901.27191045170002</v>
      </c>
      <c r="AP116" s="89">
        <f>'[1]грудень 2016'!AP117+'[1]січень-лист 2016'!AP117</f>
        <v>813.22</v>
      </c>
      <c r="AQ116" s="89">
        <f t="shared" si="59"/>
        <v>88.051910451699996</v>
      </c>
      <c r="AR116" s="89"/>
      <c r="AS116" s="90">
        <f t="shared" si="44"/>
        <v>88.051910451699996</v>
      </c>
      <c r="AT116" s="88">
        <f>'[1]грудень 2016'!AT117+'[1]січень-лист 2016'!AT117</f>
        <v>32.716302034199998</v>
      </c>
      <c r="AU116" s="89"/>
      <c r="AV116" s="89">
        <f t="shared" si="60"/>
        <v>32.716302034199998</v>
      </c>
      <c r="AW116" s="89"/>
      <c r="AX116" s="91">
        <f t="shared" si="45"/>
        <v>32.716302034199998</v>
      </c>
      <c r="AY116" s="88">
        <f>'[1]грудень 2016'!AY117+'[1]січень-лист 2016'!AY117</f>
        <v>1305.0660307626999</v>
      </c>
      <c r="AZ116" s="89">
        <f>'[1]грудень 2016'!AZ117+'[1]січень-лист 2016'!AZ117</f>
        <v>762.68</v>
      </c>
      <c r="BA116" s="89">
        <f t="shared" si="61"/>
        <v>542.38603076269999</v>
      </c>
      <c r="BB116" s="89"/>
      <c r="BC116" s="90">
        <f t="shared" si="46"/>
        <v>542.38603076269999</v>
      </c>
      <c r="BD116" s="88">
        <f>'[1]грудень 2016'!BD117+'[1]січень-лист 2016'!BD117</f>
        <v>3857.0986773227996</v>
      </c>
      <c r="BE116" s="89">
        <f>'[1]грудень 2016'!BE117+'[1]січень-лист 2016'!BE117</f>
        <v>3945.71</v>
      </c>
      <c r="BF116" s="89"/>
      <c r="BG116" s="89">
        <f t="shared" si="69"/>
        <v>-88.611322677200405</v>
      </c>
      <c r="BH116" s="90">
        <f t="shared" si="47"/>
        <v>-88.611322677200405</v>
      </c>
      <c r="BI116" s="88">
        <f>'[1]грудень 2016'!BI117+'[1]січень-лист 2016'!BI117</f>
        <v>17093.2379323401</v>
      </c>
      <c r="BJ116" s="89">
        <f>'[1]грудень 2016'!BJ117+'[1]січень-лист 2016'!BJ117</f>
        <v>1109.29</v>
      </c>
      <c r="BK116" s="89">
        <f t="shared" si="66"/>
        <v>15983.947932340099</v>
      </c>
      <c r="BL116" s="89"/>
      <c r="BM116" s="90">
        <f t="shared" si="48"/>
        <v>15983.947932340099</v>
      </c>
      <c r="BN116" s="88">
        <f>'[1]грудень 2016'!BN117+'[1]січень-лист 2016'!BN117</f>
        <v>2601.784871761</v>
      </c>
      <c r="BO116" s="89">
        <f>'[1]грудень 2016'!BO117+'[1]січень-лист 2016'!BO117</f>
        <v>1457.1099999994167</v>
      </c>
      <c r="BP116" s="89">
        <f t="shared" si="63"/>
        <v>1144.6748717615833</v>
      </c>
      <c r="BQ116" s="89"/>
      <c r="BR116" s="91">
        <f t="shared" si="49"/>
        <v>1144.6748717615833</v>
      </c>
      <c r="BS116" s="88">
        <f>'[1]грудень 2016'!BS117+'[1]січень-лист 2016'!BS117</f>
        <v>0.33049580679999996</v>
      </c>
      <c r="BT116" s="89"/>
      <c r="BU116" s="89">
        <f>BS116-BT116</f>
        <v>0.33049580679999996</v>
      </c>
      <c r="BV116" s="89"/>
      <c r="BW116" s="90">
        <f t="shared" si="50"/>
        <v>0.33049580679999996</v>
      </c>
      <c r="BX116" s="88">
        <f>'[1]грудень 2016'!BX117+'[1]січень-лист 2016'!BX117</f>
        <v>2424.0246542725999</v>
      </c>
      <c r="BY116" s="89">
        <f>'[1]грудень 2016'!BY117+'[1]січень-лист 2016'!BY117</f>
        <v>2545.85</v>
      </c>
      <c r="BZ116" s="89"/>
      <c r="CA116" s="90">
        <f t="shared" si="68"/>
        <v>-121.82534572739996</v>
      </c>
      <c r="CB116" s="92">
        <f t="shared" si="51"/>
        <v>-121.82534572739996</v>
      </c>
      <c r="CC116" s="88"/>
      <c r="CD116" s="89"/>
      <c r="CE116" s="89"/>
      <c r="CF116" s="89"/>
      <c r="CG116" s="90">
        <f t="shared" si="52"/>
        <v>0</v>
      </c>
      <c r="CH116" s="93">
        <f t="shared" si="64"/>
        <v>65411.499630826496</v>
      </c>
      <c r="CI116" s="94">
        <f t="shared" si="64"/>
        <v>45419.442278963099</v>
      </c>
      <c r="CJ116" s="94">
        <f t="shared" si="67"/>
        <v>19992.057351863397</v>
      </c>
      <c r="CK116" s="94"/>
      <c r="CL116" s="143">
        <f t="shared" si="53"/>
        <v>19992.057351863397</v>
      </c>
      <c r="CM116" s="145">
        <f t="shared" si="65"/>
        <v>0.69436479113465033</v>
      </c>
      <c r="CN116" s="149">
        <v>6978.45</v>
      </c>
      <c r="CO116" s="146">
        <v>6607.82</v>
      </c>
      <c r="CP116" s="165">
        <f t="shared" si="70"/>
        <v>370.63000000000011</v>
      </c>
    </row>
    <row r="117" spans="1:94" ht="15.75">
      <c r="A117" s="137" t="s">
        <v>165</v>
      </c>
      <c r="B117" s="84">
        <v>5</v>
      </c>
      <c r="C117" s="85">
        <v>4</v>
      </c>
      <c r="D117" s="86">
        <v>2779.6</v>
      </c>
      <c r="E117" s="87"/>
      <c r="F117" s="88">
        <f>'[1]грудень 2016'!F118+'[1]січень-лист 2016'!F118</f>
        <v>6141.528696656801</v>
      </c>
      <c r="G117" s="89">
        <f>'[1]грудень 2016'!G118+'[1]січень-лист 2016'!G118</f>
        <v>7063.6985320876356</v>
      </c>
      <c r="H117" s="89"/>
      <c r="I117" s="89">
        <f t="shared" si="54"/>
        <v>-922.16983543083461</v>
      </c>
      <c r="J117" s="90">
        <f t="shared" si="55"/>
        <v>-922.16983543083461</v>
      </c>
      <c r="K117" s="88">
        <f>'[1]грудень 2016'!K118+'[1]січень-лист 2016'!K118</f>
        <v>10513.835096994899</v>
      </c>
      <c r="L117" s="89">
        <f>'[1]грудень 2016'!L118+'[1]січень-лист 2016'!L118</f>
        <v>16064.054</v>
      </c>
      <c r="M117" s="89"/>
      <c r="N117" s="89">
        <f t="shared" si="71"/>
        <v>-5550.2189030051013</v>
      </c>
      <c r="O117" s="90">
        <f t="shared" si="38"/>
        <v>-5550.2189030051013</v>
      </c>
      <c r="P117" s="88">
        <f>'[1]грудень 2016'!P118+'[1]січень-лист 2016'!P118</f>
        <v>8487.0047244385005</v>
      </c>
      <c r="Q117" s="89">
        <f>'[1]грудень 2016'!Q118+'[1]січень-лист 2016'!Q118</f>
        <v>7873.45</v>
      </c>
      <c r="R117" s="89">
        <f t="shared" si="56"/>
        <v>613.55472443850067</v>
      </c>
      <c r="S117" s="89"/>
      <c r="T117" s="90">
        <f t="shared" si="39"/>
        <v>613.55472443850067</v>
      </c>
      <c r="U117" s="88">
        <f>'[1]грудень 2016'!U118+'[1]січень-лист 2016'!U118</f>
        <v>515.52261821269997</v>
      </c>
      <c r="V117" s="89">
        <f>'[1]грудень 2016'!V118+'[1]січень-лист 2016'!V118</f>
        <v>394.23599999999999</v>
      </c>
      <c r="W117" s="89">
        <f t="shared" si="57"/>
        <v>121.28661821269998</v>
      </c>
      <c r="X117" s="89"/>
      <c r="Y117" s="90">
        <f t="shared" si="40"/>
        <v>121.28661821269998</v>
      </c>
      <c r="Z117" s="88"/>
      <c r="AA117" s="89"/>
      <c r="AB117" s="89"/>
      <c r="AC117" s="89"/>
      <c r="AD117" s="90">
        <f t="shared" si="41"/>
        <v>0</v>
      </c>
      <c r="AE117" s="88"/>
      <c r="AF117" s="89">
        <f>'[1]грудень 2016'!AF118+'[1]січень-лист 2016'!AF118</f>
        <v>337.52</v>
      </c>
      <c r="AG117" s="89"/>
      <c r="AH117" s="89">
        <f>AE117-AF117</f>
        <v>-337.52</v>
      </c>
      <c r="AI117" s="90">
        <f t="shared" si="42"/>
        <v>-337.52</v>
      </c>
      <c r="AJ117" s="88">
        <f>'[1]грудень 2016'!AJ118+'[1]січень-лист 2016'!AJ118</f>
        <v>16329.5288469303</v>
      </c>
      <c r="AK117" s="89">
        <f>'[1]грудень 2016'!AK118+'[1]січень-лист 2016'!AK118</f>
        <v>12131.15</v>
      </c>
      <c r="AL117" s="89">
        <f t="shared" si="58"/>
        <v>4198.3788469302999</v>
      </c>
      <c r="AM117" s="89"/>
      <c r="AN117" s="90">
        <f t="shared" si="43"/>
        <v>4198.3788469302999</v>
      </c>
      <c r="AO117" s="88">
        <f>'[1]грудень 2016'!AO118+'[1]січень-лист 2016'!AO118</f>
        <v>912.09821581510005</v>
      </c>
      <c r="AP117" s="89">
        <f>'[1]грудень 2016'!AP118+'[1]січень-лист 2016'!AP118</f>
        <v>815.3900000000001</v>
      </c>
      <c r="AQ117" s="89">
        <f t="shared" si="59"/>
        <v>96.708215815099948</v>
      </c>
      <c r="AR117" s="89"/>
      <c r="AS117" s="90">
        <f t="shared" si="44"/>
        <v>96.708215815099948</v>
      </c>
      <c r="AT117" s="88">
        <f>'[1]грудень 2016'!AT118+'[1]січень-лист 2016'!AT118</f>
        <v>33.355705965200002</v>
      </c>
      <c r="AU117" s="89">
        <f>'[1]грудень 2016'!AU118+'[1]січень-лист 2016'!AU118</f>
        <v>440.40999999999997</v>
      </c>
      <c r="AV117" s="89"/>
      <c r="AW117" s="89">
        <f>AT117-AU117</f>
        <v>-407.05429403479997</v>
      </c>
      <c r="AX117" s="91">
        <f t="shared" si="45"/>
        <v>-407.05429403479997</v>
      </c>
      <c r="AY117" s="88">
        <f>'[1]грудень 2016'!AY118+'[1]січень-лист 2016'!AY118</f>
        <v>1310.881780076</v>
      </c>
      <c r="AZ117" s="89">
        <f>'[1]грудень 2016'!AZ118+'[1]січень-лист 2016'!AZ118</f>
        <v>890.26</v>
      </c>
      <c r="BA117" s="89">
        <f t="shared" si="61"/>
        <v>420.62178007600005</v>
      </c>
      <c r="BB117" s="89"/>
      <c r="BC117" s="90">
        <f t="shared" si="46"/>
        <v>420.62178007600005</v>
      </c>
      <c r="BD117" s="88">
        <f>'[1]грудень 2016'!BD118+'[1]січень-лист 2016'!BD118</f>
        <v>3985.6513535756008</v>
      </c>
      <c r="BE117" s="89">
        <f>'[1]грудень 2016'!BE118+'[1]січень-лист 2016'!BE118</f>
        <v>4912.62</v>
      </c>
      <c r="BF117" s="89"/>
      <c r="BG117" s="89">
        <f t="shared" si="69"/>
        <v>-926.96864642439914</v>
      </c>
      <c r="BH117" s="90">
        <f t="shared" si="47"/>
        <v>-926.96864642439914</v>
      </c>
      <c r="BI117" s="88">
        <f>'[1]грудень 2016'!BI118+'[1]січень-лист 2016'!BI118</f>
        <v>13609.628611419599</v>
      </c>
      <c r="BJ117" s="89">
        <f>'[1]грудень 2016'!BJ118+'[1]січень-лист 2016'!BJ118</f>
        <v>332.08</v>
      </c>
      <c r="BK117" s="89">
        <f t="shared" si="66"/>
        <v>13277.548611419599</v>
      </c>
      <c r="BL117" s="89"/>
      <c r="BM117" s="90">
        <f t="shared" si="48"/>
        <v>13277.548611419599</v>
      </c>
      <c r="BN117" s="88">
        <f>'[1]грудень 2016'!BN118+'[1]січень-лист 2016'!BN118</f>
        <v>2835.3354200810004</v>
      </c>
      <c r="BO117" s="89">
        <f>'[1]грудень 2016'!BO118+'[1]січень-лист 2016'!BO118</f>
        <v>2032.66</v>
      </c>
      <c r="BP117" s="89">
        <f t="shared" si="63"/>
        <v>802.67542008100031</v>
      </c>
      <c r="BQ117" s="89"/>
      <c r="BR117" s="91">
        <f t="shared" si="49"/>
        <v>802.67542008100031</v>
      </c>
      <c r="BS117" s="88"/>
      <c r="BT117" s="89"/>
      <c r="BU117" s="89"/>
      <c r="BV117" s="89"/>
      <c r="BW117" s="90">
        <f t="shared" si="50"/>
        <v>0</v>
      </c>
      <c r="BX117" s="88">
        <f>'[1]грудень 2016'!BX118+'[1]січень-лист 2016'!BX118</f>
        <v>2568.4788798132004</v>
      </c>
      <c r="BY117" s="89">
        <f>'[1]грудень 2016'!BY118+'[1]січень-лист 2016'!BY118</f>
        <v>3288</v>
      </c>
      <c r="BZ117" s="89"/>
      <c r="CA117" s="90">
        <f t="shared" si="68"/>
        <v>-719.52112018679964</v>
      </c>
      <c r="CB117" s="92">
        <f t="shared" si="51"/>
        <v>-719.52112018679964</v>
      </c>
      <c r="CC117" s="88"/>
      <c r="CD117" s="89"/>
      <c r="CE117" s="89"/>
      <c r="CF117" s="89"/>
      <c r="CG117" s="90">
        <f t="shared" si="52"/>
        <v>0</v>
      </c>
      <c r="CH117" s="93">
        <f t="shared" si="64"/>
        <v>67242.849949978903</v>
      </c>
      <c r="CI117" s="94">
        <f t="shared" si="64"/>
        <v>56575.52853208765</v>
      </c>
      <c r="CJ117" s="94">
        <f t="shared" si="67"/>
        <v>10667.321417891253</v>
      </c>
      <c r="CK117" s="94"/>
      <c r="CL117" s="143">
        <f t="shared" si="53"/>
        <v>10667.321417891253</v>
      </c>
      <c r="CM117" s="145">
        <f t="shared" si="65"/>
        <v>0.84136125363772452</v>
      </c>
      <c r="CN117" s="149">
        <v>9488.6200000000008</v>
      </c>
      <c r="CO117" s="146">
        <v>7296.47</v>
      </c>
      <c r="CP117" s="165">
        <f t="shared" si="70"/>
        <v>2192.1500000000005</v>
      </c>
    </row>
    <row r="118" spans="1:94" ht="15.75">
      <c r="A118" s="137" t="s">
        <v>166</v>
      </c>
      <c r="B118" s="84">
        <v>5</v>
      </c>
      <c r="C118" s="85">
        <v>4</v>
      </c>
      <c r="D118" s="86">
        <v>2779.5</v>
      </c>
      <c r="E118" s="87"/>
      <c r="F118" s="88">
        <f>'[1]грудень 2016'!F119+'[1]січень-лист 2016'!F119</f>
        <v>6140.5093875523989</v>
      </c>
      <c r="G118" s="89">
        <f>'[1]грудень 2016'!G119+'[1]січень-лист 2016'!G119</f>
        <v>7079.1581872597199</v>
      </c>
      <c r="H118" s="89"/>
      <c r="I118" s="89">
        <f t="shared" si="54"/>
        <v>-938.6487997073209</v>
      </c>
      <c r="J118" s="90">
        <f t="shared" si="55"/>
        <v>-938.6487997073209</v>
      </c>
      <c r="K118" s="88">
        <f>'[1]грудень 2016'!K119+'[1]січень-лист 2016'!K119</f>
        <v>10511.662716423201</v>
      </c>
      <c r="L118" s="89">
        <f>'[1]грудень 2016'!L119+'[1]січень-лист 2016'!L119</f>
        <v>15729.25</v>
      </c>
      <c r="M118" s="89"/>
      <c r="N118" s="89">
        <f t="shared" si="71"/>
        <v>-5217.5872835767987</v>
      </c>
      <c r="O118" s="90">
        <f t="shared" si="38"/>
        <v>-5217.5872835767987</v>
      </c>
      <c r="P118" s="88">
        <f>'[1]грудень 2016'!P119+'[1]січень-лист 2016'!P119</f>
        <v>6741.777412163</v>
      </c>
      <c r="Q118" s="89">
        <f>'[1]грудень 2016'!Q119+'[1]січень-лист 2016'!Q119</f>
        <v>6435.64</v>
      </c>
      <c r="R118" s="89">
        <f t="shared" si="56"/>
        <v>306.13741216299968</v>
      </c>
      <c r="S118" s="89"/>
      <c r="T118" s="90">
        <f t="shared" si="39"/>
        <v>306.13741216299968</v>
      </c>
      <c r="U118" s="88">
        <f>'[1]грудень 2016'!U119+'[1]січень-лист 2016'!U119</f>
        <v>524.32859719459998</v>
      </c>
      <c r="V118" s="89">
        <f>'[1]грудень 2016'!V119+'[1]січень-лист 2016'!V119</f>
        <v>417.47200000000004</v>
      </c>
      <c r="W118" s="89">
        <f t="shared" si="57"/>
        <v>106.85659719459994</v>
      </c>
      <c r="X118" s="89"/>
      <c r="Y118" s="90">
        <f t="shared" si="40"/>
        <v>106.85659719459994</v>
      </c>
      <c r="Z118" s="88"/>
      <c r="AA118" s="89"/>
      <c r="AB118" s="89"/>
      <c r="AC118" s="89"/>
      <c r="AD118" s="90">
        <f t="shared" si="41"/>
        <v>0</v>
      </c>
      <c r="AE118" s="88"/>
      <c r="AF118" s="89">
        <f>'[1]грудень 2016'!AF119+'[1]січень-лист 2016'!AF119</f>
        <v>337.52</v>
      </c>
      <c r="AG118" s="89"/>
      <c r="AH118" s="89">
        <f>AE118-AF118</f>
        <v>-337.52</v>
      </c>
      <c r="AI118" s="90">
        <f t="shared" si="42"/>
        <v>-337.52</v>
      </c>
      <c r="AJ118" s="88">
        <f>'[1]грудень 2016'!AJ119+'[1]січень-лист 2016'!AJ119</f>
        <v>16495.898637471601</v>
      </c>
      <c r="AK118" s="89">
        <f>'[1]грудень 2016'!AK119+'[1]січень-лист 2016'!AK119</f>
        <v>13233.570000000002</v>
      </c>
      <c r="AL118" s="89">
        <f t="shared" si="58"/>
        <v>3262.328637471599</v>
      </c>
      <c r="AM118" s="89"/>
      <c r="AN118" s="90">
        <f t="shared" si="43"/>
        <v>3262.328637471599</v>
      </c>
      <c r="AO118" s="88">
        <f>'[1]грудень 2016'!AO119+'[1]січень-лист 2016'!AO119</f>
        <v>911.89010873680002</v>
      </c>
      <c r="AP118" s="89">
        <f>'[1]грудень 2016'!AP119+'[1]січень-лист 2016'!AP119</f>
        <v>816.63999999999987</v>
      </c>
      <c r="AQ118" s="89">
        <f t="shared" si="59"/>
        <v>95.250108736800144</v>
      </c>
      <c r="AR118" s="89"/>
      <c r="AS118" s="90">
        <f t="shared" si="44"/>
        <v>95.250108736800144</v>
      </c>
      <c r="AT118" s="88">
        <f>'[1]грудень 2016'!AT119+'[1]січень-лист 2016'!AT119</f>
        <v>33.350450656</v>
      </c>
      <c r="AU118" s="89">
        <f>'[1]грудень 2016'!AU119+'[1]січень-лист 2016'!AU119</f>
        <v>484.90000000000003</v>
      </c>
      <c r="AV118" s="89"/>
      <c r="AW118" s="89">
        <f>AT118-AU118</f>
        <v>-451.54954934400001</v>
      </c>
      <c r="AX118" s="91">
        <f t="shared" si="45"/>
        <v>-451.54954934400001</v>
      </c>
      <c r="AY118" s="88">
        <f>'[1]грудень 2016'!AY119+'[1]січень-лист 2016'!AY119</f>
        <v>1310.6961500167999</v>
      </c>
      <c r="AZ118" s="89">
        <f>'[1]грудень 2016'!AZ119+'[1]січень-лист 2016'!AZ119</f>
        <v>788.49999999999989</v>
      </c>
      <c r="BA118" s="89">
        <f t="shared" si="61"/>
        <v>522.19615001680006</v>
      </c>
      <c r="BB118" s="89"/>
      <c r="BC118" s="90">
        <f t="shared" si="46"/>
        <v>522.19615001680006</v>
      </c>
      <c r="BD118" s="88">
        <f>'[1]грудень 2016'!BD119+'[1]січень-лист 2016'!BD119</f>
        <v>3984.9318288628001</v>
      </c>
      <c r="BE118" s="89">
        <f>'[1]грудень 2016'!BE119+'[1]січень-лист 2016'!BE119</f>
        <v>3426.24</v>
      </c>
      <c r="BF118" s="89">
        <f t="shared" si="62"/>
        <v>558.69182886280032</v>
      </c>
      <c r="BG118" s="89"/>
      <c r="BH118" s="90">
        <f t="shared" si="47"/>
        <v>558.69182886280032</v>
      </c>
      <c r="BI118" s="88">
        <f>'[1]грудень 2016'!BI119+'[1]січень-лист 2016'!BI119</f>
        <v>15305.630901161599</v>
      </c>
      <c r="BJ118" s="89">
        <f>'[1]грудень 2016'!BJ119+'[1]січень-лист 2016'!BJ119</f>
        <v>2559.5500000000002</v>
      </c>
      <c r="BK118" s="89">
        <f t="shared" si="66"/>
        <v>12746.0809011616</v>
      </c>
      <c r="BL118" s="89"/>
      <c r="BM118" s="90">
        <f t="shared" si="48"/>
        <v>12746.0809011616</v>
      </c>
      <c r="BN118" s="88">
        <f>'[1]грудень 2016'!BN119+'[1]січень-лист 2016'!BN119</f>
        <v>2834.3835333567999</v>
      </c>
      <c r="BO118" s="89">
        <f>'[1]грудень 2016'!BO119+'[1]січень-лист 2016'!BO119</f>
        <v>2031.5917241370989</v>
      </c>
      <c r="BP118" s="89">
        <f t="shared" si="63"/>
        <v>802.79180921970101</v>
      </c>
      <c r="BQ118" s="89"/>
      <c r="BR118" s="91">
        <f t="shared" si="49"/>
        <v>802.79180921970101</v>
      </c>
      <c r="BS118" s="88"/>
      <c r="BT118" s="89"/>
      <c r="BU118" s="89"/>
      <c r="BV118" s="89"/>
      <c r="BW118" s="90">
        <f t="shared" si="50"/>
        <v>0</v>
      </c>
      <c r="BX118" s="88">
        <f>'[1]грудень 2016'!BX119+'[1]січень-лист 2016'!BX119</f>
        <v>2567.620226384</v>
      </c>
      <c r="BY118" s="89">
        <f>'[1]грудень 2016'!BY119+'[1]січень-лист 2016'!BY119</f>
        <v>2257.3599999999997</v>
      </c>
      <c r="BZ118" s="89">
        <f>BX118-BY118</f>
        <v>310.26022638400036</v>
      </c>
      <c r="CA118" s="90"/>
      <c r="CB118" s="92">
        <f t="shared" si="51"/>
        <v>310.26022638400036</v>
      </c>
      <c r="CC118" s="88"/>
      <c r="CD118" s="89"/>
      <c r="CE118" s="89"/>
      <c r="CF118" s="89"/>
      <c r="CG118" s="90">
        <f t="shared" si="52"/>
        <v>0</v>
      </c>
      <c r="CH118" s="93">
        <f t="shared" si="64"/>
        <v>67362.679949979589</v>
      </c>
      <c r="CI118" s="94">
        <f t="shared" si="64"/>
        <v>55597.391911396822</v>
      </c>
      <c r="CJ118" s="94">
        <f t="shared" si="67"/>
        <v>11765.288038582767</v>
      </c>
      <c r="CK118" s="94"/>
      <c r="CL118" s="143">
        <f t="shared" si="53"/>
        <v>11765.288038582767</v>
      </c>
      <c r="CM118" s="145">
        <f t="shared" si="65"/>
        <v>0.82534412159196868</v>
      </c>
      <c r="CN118" s="149">
        <v>9462.4500000000007</v>
      </c>
      <c r="CO118" s="146">
        <v>6945.58</v>
      </c>
      <c r="CP118" s="165">
        <f t="shared" si="70"/>
        <v>2516.8700000000008</v>
      </c>
    </row>
    <row r="119" spans="1:94" ht="15.75">
      <c r="A119" s="137" t="s">
        <v>167</v>
      </c>
      <c r="B119" s="84">
        <v>5</v>
      </c>
      <c r="C119" s="85">
        <v>4</v>
      </c>
      <c r="D119" s="86">
        <v>2753.8</v>
      </c>
      <c r="E119" s="87"/>
      <c r="F119" s="88">
        <f>'[1]грудень 2016'!F120+'[1]січень-лист 2016'!F120</f>
        <v>6120.4450556964002</v>
      </c>
      <c r="G119" s="89">
        <f>'[1]грудень 2016'!G120+'[1]січень-лист 2016'!G120</f>
        <v>7067.5885320876359</v>
      </c>
      <c r="H119" s="89"/>
      <c r="I119" s="89">
        <f t="shared" si="54"/>
        <v>-947.14347639123571</v>
      </c>
      <c r="J119" s="90">
        <f t="shared" si="55"/>
        <v>-947.14347639123571</v>
      </c>
      <c r="K119" s="88">
        <f>'[1]грудень 2016'!K120+'[1]січень-лист 2016'!K120</f>
        <v>10613.931703495</v>
      </c>
      <c r="L119" s="89">
        <f>'[1]грудень 2016'!L120+'[1]січень-лист 2016'!L120</f>
        <v>17593.259999999998</v>
      </c>
      <c r="M119" s="89"/>
      <c r="N119" s="89">
        <f t="shared" si="71"/>
        <v>-6979.3282965049984</v>
      </c>
      <c r="O119" s="90">
        <f t="shared" si="38"/>
        <v>-6979.3282965049984</v>
      </c>
      <c r="P119" s="88">
        <f>'[1]грудень 2016'!P120+'[1]січень-лист 2016'!P120</f>
        <v>7310.4446102401998</v>
      </c>
      <c r="Q119" s="89">
        <f>'[1]грудень 2016'!Q120+'[1]січень-лист 2016'!Q120</f>
        <v>6963.9400000000005</v>
      </c>
      <c r="R119" s="89">
        <f t="shared" si="56"/>
        <v>346.50461024019933</v>
      </c>
      <c r="S119" s="89"/>
      <c r="T119" s="90">
        <f t="shared" si="39"/>
        <v>346.50461024019933</v>
      </c>
      <c r="U119" s="88">
        <f>'[1]грудень 2016'!U120+'[1]січень-лист 2016'!U120</f>
        <v>528.72597434170007</v>
      </c>
      <c r="V119" s="89">
        <f>'[1]грудень 2016'!V120+'[1]січень-лист 2016'!V120</f>
        <v>458.59200000000004</v>
      </c>
      <c r="W119" s="89">
        <f t="shared" si="57"/>
        <v>70.133974341700025</v>
      </c>
      <c r="X119" s="89"/>
      <c r="Y119" s="90">
        <f t="shared" si="40"/>
        <v>70.133974341700025</v>
      </c>
      <c r="Z119" s="88"/>
      <c r="AA119" s="89"/>
      <c r="AB119" s="89"/>
      <c r="AC119" s="89"/>
      <c r="AD119" s="90">
        <f t="shared" si="41"/>
        <v>0</v>
      </c>
      <c r="AE119" s="88"/>
      <c r="AF119" s="89">
        <f>'[1]грудень 2016'!AF120+'[1]січень-лист 2016'!AF120</f>
        <v>337.52</v>
      </c>
      <c r="AG119" s="89"/>
      <c r="AH119" s="89">
        <f>AE119-AF119</f>
        <v>-337.52</v>
      </c>
      <c r="AI119" s="90">
        <f t="shared" si="42"/>
        <v>-337.52</v>
      </c>
      <c r="AJ119" s="88">
        <f>'[1]грудень 2016'!AJ120+'[1]січень-лист 2016'!AJ120</f>
        <v>16281.3221734704</v>
      </c>
      <c r="AK119" s="89">
        <f>'[1]грудень 2016'!AK120+'[1]січень-лист 2016'!AK120</f>
        <v>14297.27</v>
      </c>
      <c r="AL119" s="89">
        <f t="shared" si="58"/>
        <v>1984.0521734703998</v>
      </c>
      <c r="AM119" s="89"/>
      <c r="AN119" s="90">
        <f t="shared" si="43"/>
        <v>1984.0521734703998</v>
      </c>
      <c r="AO119" s="88">
        <f>'[1]грудень 2016'!AO120+'[1]січень-лист 2016'!AO120</f>
        <v>903.61462151980004</v>
      </c>
      <c r="AP119" s="89">
        <f>'[1]грудень 2016'!AP120+'[1]січень-лист 2016'!AP120</f>
        <v>816.63999999999987</v>
      </c>
      <c r="AQ119" s="89">
        <f t="shared" si="59"/>
        <v>86.974621519800166</v>
      </c>
      <c r="AR119" s="89"/>
      <c r="AS119" s="90">
        <f t="shared" si="44"/>
        <v>86.974621519800166</v>
      </c>
      <c r="AT119" s="88">
        <f>'[1]грудень 2016'!AT120+'[1]січень-лист 2016'!AT120</f>
        <v>33.050469311199997</v>
      </c>
      <c r="AU119" s="89"/>
      <c r="AV119" s="89">
        <f t="shared" si="60"/>
        <v>33.050469311199997</v>
      </c>
      <c r="AW119" s="89"/>
      <c r="AX119" s="91">
        <f t="shared" si="45"/>
        <v>33.050469311199997</v>
      </c>
      <c r="AY119" s="88">
        <f>'[1]грудень 2016'!AY120+'[1]січень-лист 2016'!AY120</f>
        <v>1298.7106298592998</v>
      </c>
      <c r="AZ119" s="89">
        <f>'[1]грудень 2016'!AZ120+'[1]січень-лист 2016'!AZ120</f>
        <v>823</v>
      </c>
      <c r="BA119" s="89">
        <f t="shared" si="61"/>
        <v>475.71062985929984</v>
      </c>
      <c r="BB119" s="89"/>
      <c r="BC119" s="90">
        <f t="shared" si="46"/>
        <v>475.71062985929984</v>
      </c>
      <c r="BD119" s="88">
        <f>'[1]грудень 2016'!BD120+'[1]січень-лист 2016'!BD120</f>
        <v>3966.6069520469009</v>
      </c>
      <c r="BE119" s="89">
        <f>'[1]грудень 2016'!BE120+'[1]січень-лист 2016'!BE120</f>
        <v>3400.2999999999997</v>
      </c>
      <c r="BF119" s="89">
        <f t="shared" si="62"/>
        <v>566.30695204690119</v>
      </c>
      <c r="BG119" s="89"/>
      <c r="BH119" s="90">
        <f t="shared" si="47"/>
        <v>566.30695204690119</v>
      </c>
      <c r="BI119" s="88">
        <f>'[1]грудень 2016'!BI120+'[1]січень-лист 2016'!BI120</f>
        <v>14242.621240480001</v>
      </c>
      <c r="BJ119" s="89">
        <f>'[1]грудень 2016'!BJ120+'[1]січень-лист 2016'!BJ120</f>
        <v>4983.07</v>
      </c>
      <c r="BK119" s="89">
        <f t="shared" si="66"/>
        <v>9259.5512404800011</v>
      </c>
      <c r="BL119" s="89"/>
      <c r="BM119" s="90">
        <f t="shared" si="48"/>
        <v>9259.5512404800011</v>
      </c>
      <c r="BN119" s="88">
        <f>'[1]грудень 2016'!BN120+'[1]січень-лист 2016'!BN120</f>
        <v>2808.8598619144</v>
      </c>
      <c r="BO119" s="89">
        <f>'[1]грудень 2016'!BO120+'[1]січень-лист 2016'!BO120</f>
        <v>1977.05</v>
      </c>
      <c r="BP119" s="89">
        <f t="shared" si="63"/>
        <v>831.80986191440002</v>
      </c>
      <c r="BQ119" s="89"/>
      <c r="BR119" s="91">
        <f t="shared" si="49"/>
        <v>831.80986191440002</v>
      </c>
      <c r="BS119" s="88"/>
      <c r="BT119" s="89"/>
      <c r="BU119" s="89"/>
      <c r="BV119" s="89"/>
      <c r="BW119" s="90">
        <f t="shared" si="50"/>
        <v>0</v>
      </c>
      <c r="BX119" s="88">
        <f>'[1]грудень 2016'!BX120+'[1]січень-лист 2016'!BX120</f>
        <v>2544.4969923839999</v>
      </c>
      <c r="BY119" s="89">
        <f>'[1]грудень 2016'!BY120+'[1]січень-лист 2016'!BY120</f>
        <v>1808.33</v>
      </c>
      <c r="BZ119" s="89">
        <f>BX119-BY119</f>
        <v>736.16699238399997</v>
      </c>
      <c r="CA119" s="90"/>
      <c r="CB119" s="92">
        <f t="shared" si="51"/>
        <v>736.16699238399997</v>
      </c>
      <c r="CC119" s="88"/>
      <c r="CD119" s="89"/>
      <c r="CE119" s="89"/>
      <c r="CF119" s="89"/>
      <c r="CG119" s="90">
        <f t="shared" si="52"/>
        <v>0</v>
      </c>
      <c r="CH119" s="93">
        <f t="shared" si="64"/>
        <v>66652.830284759315</v>
      </c>
      <c r="CI119" s="94">
        <f t="shared" si="64"/>
        <v>60526.560532087642</v>
      </c>
      <c r="CJ119" s="94">
        <f t="shared" si="67"/>
        <v>6126.2697526716729</v>
      </c>
      <c r="CK119" s="94"/>
      <c r="CL119" s="143">
        <f t="shared" si="53"/>
        <v>6126.2697526716729</v>
      </c>
      <c r="CM119" s="145">
        <f t="shared" si="65"/>
        <v>0.9080868775339539</v>
      </c>
      <c r="CN119" s="149">
        <v>5084.6000000000004</v>
      </c>
      <c r="CO119" s="146">
        <v>6903.34</v>
      </c>
      <c r="CP119" s="164">
        <v>0</v>
      </c>
    </row>
    <row r="120" spans="1:94" ht="15.75">
      <c r="A120" s="137" t="s">
        <v>168</v>
      </c>
      <c r="B120" s="84">
        <v>9</v>
      </c>
      <c r="C120" s="85">
        <v>1</v>
      </c>
      <c r="D120" s="86">
        <v>2001.92</v>
      </c>
      <c r="E120" s="87"/>
      <c r="F120" s="88">
        <f>'[1]грудень 2016'!F121+'[1]січень-лист 2016'!F121</f>
        <v>5559.3946336307999</v>
      </c>
      <c r="G120" s="89">
        <f>'[1]грудень 2016'!G121+'[1]січень-лист 2016'!G121</f>
        <v>6178.4473733904833</v>
      </c>
      <c r="H120" s="89"/>
      <c r="I120" s="89">
        <f t="shared" si="54"/>
        <v>-619.05273975968339</v>
      </c>
      <c r="J120" s="90">
        <f t="shared" si="55"/>
        <v>-619.05273975968339</v>
      </c>
      <c r="K120" s="88">
        <f>'[1]грудень 2016'!K121+'[1]січень-лист 2016'!K121</f>
        <v>7845.5983070548009</v>
      </c>
      <c r="L120" s="89">
        <f>'[1]грудень 2016'!L121+'[1]січень-лист 2016'!L121</f>
        <v>9582.4979999999996</v>
      </c>
      <c r="M120" s="89"/>
      <c r="N120" s="89">
        <f t="shared" si="71"/>
        <v>-1736.8996929451987</v>
      </c>
      <c r="O120" s="90">
        <f t="shared" si="38"/>
        <v>-1736.8996929451987</v>
      </c>
      <c r="P120" s="88">
        <f>'[1]грудень 2016'!P121+'[1]січень-лист 2016'!P121</f>
        <v>4363.7205965748999</v>
      </c>
      <c r="Q120" s="89">
        <f>'[1]грудень 2016'!Q121+'[1]січень-лист 2016'!Q121</f>
        <v>4060.33</v>
      </c>
      <c r="R120" s="89">
        <f t="shared" si="56"/>
        <v>303.39059657489997</v>
      </c>
      <c r="S120" s="89"/>
      <c r="T120" s="90">
        <f t="shared" si="39"/>
        <v>303.39059657489997</v>
      </c>
      <c r="U120" s="88">
        <f>'[1]грудень 2016'!U121+'[1]січень-лист 2016'!U121</f>
        <v>378.45798043180002</v>
      </c>
      <c r="V120" s="89">
        <f>'[1]грудень 2016'!V121+'[1]січень-лист 2016'!V121</f>
        <v>409.27800000000002</v>
      </c>
      <c r="W120" s="89"/>
      <c r="X120" s="89">
        <f>U120-V120</f>
        <v>-30.820019568199996</v>
      </c>
      <c r="Y120" s="90">
        <f t="shared" si="40"/>
        <v>-30.820019568199996</v>
      </c>
      <c r="Z120" s="88">
        <f>'[1]грудень 2016'!Z121+'[1]січень-лист 2016'!Z121</f>
        <v>5792.7740422443994</v>
      </c>
      <c r="AA120" s="89">
        <f>'[1]грудень 2016'!AA121+'[1]січень-лист 2016'!AA121</f>
        <v>11775.119999999999</v>
      </c>
      <c r="AB120" s="89"/>
      <c r="AC120" s="89">
        <f>Z120-AA120</f>
        <v>-5982.3459577555996</v>
      </c>
      <c r="AD120" s="90">
        <f t="shared" si="41"/>
        <v>-5982.3459577555996</v>
      </c>
      <c r="AE120" s="88"/>
      <c r="AF120" s="89"/>
      <c r="AG120" s="89"/>
      <c r="AH120" s="89"/>
      <c r="AI120" s="90">
        <f t="shared" si="42"/>
        <v>0</v>
      </c>
      <c r="AJ120" s="88">
        <f>'[1]грудень 2016'!AJ121+'[1]січень-лист 2016'!AJ121</f>
        <v>11421.7911623828</v>
      </c>
      <c r="AK120" s="89">
        <f>'[1]грудень 2016'!AK121+'[1]січень-лист 2016'!AK121</f>
        <v>7856.3300000000008</v>
      </c>
      <c r="AL120" s="89">
        <f t="shared" si="58"/>
        <v>3565.4611623827996</v>
      </c>
      <c r="AM120" s="89"/>
      <c r="AN120" s="90">
        <f t="shared" si="43"/>
        <v>3565.4611623827996</v>
      </c>
      <c r="AO120" s="88">
        <f>'[1]грудень 2016'!AO121+'[1]січень-лист 2016'!AO121</f>
        <v>455.15637997100004</v>
      </c>
      <c r="AP120" s="89">
        <f>'[1]грудень 2016'!AP121+'[1]січень-лист 2016'!AP121</f>
        <v>417.42</v>
      </c>
      <c r="AQ120" s="89">
        <f t="shared" si="59"/>
        <v>37.736379971000019</v>
      </c>
      <c r="AR120" s="89"/>
      <c r="AS120" s="90">
        <f t="shared" si="44"/>
        <v>37.736379971000019</v>
      </c>
      <c r="AT120" s="88">
        <f>'[1]грудень 2016'!AT121+'[1]січень-лист 2016'!AT121</f>
        <v>11.8649040068</v>
      </c>
      <c r="AU120" s="89"/>
      <c r="AV120" s="89">
        <f t="shared" si="60"/>
        <v>11.8649040068</v>
      </c>
      <c r="AW120" s="89"/>
      <c r="AX120" s="91">
        <f t="shared" si="45"/>
        <v>11.8649040068</v>
      </c>
      <c r="AY120" s="88">
        <f>'[1]грудень 2016'!AY121+'[1]січень-лист 2016'!AY121</f>
        <v>908.8930663148999</v>
      </c>
      <c r="AZ120" s="89">
        <f>'[1]грудень 2016'!AZ121+'[1]січень-лист 2016'!AZ121</f>
        <v>490.14</v>
      </c>
      <c r="BA120" s="89">
        <f t="shared" si="61"/>
        <v>418.75306631489991</v>
      </c>
      <c r="BB120" s="89"/>
      <c r="BC120" s="90">
        <f t="shared" si="46"/>
        <v>418.75306631489991</v>
      </c>
      <c r="BD120" s="88">
        <f>'[1]грудень 2016'!BD121+'[1]січень-лист 2016'!BD121</f>
        <v>1834.1556292998998</v>
      </c>
      <c r="BE120" s="89">
        <f>'[1]грудень 2016'!BE121+'[1]січень-лист 2016'!BE121</f>
        <v>1505.2499999999995</v>
      </c>
      <c r="BF120" s="89">
        <f t="shared" si="62"/>
        <v>328.90562929990028</v>
      </c>
      <c r="BG120" s="89"/>
      <c r="BH120" s="90">
        <f t="shared" si="47"/>
        <v>328.90562929990028</v>
      </c>
      <c r="BI120" s="88">
        <f>'[1]грудень 2016'!BI121+'[1]січень-лист 2016'!BI121</f>
        <v>7784.1885895840987</v>
      </c>
      <c r="BJ120" s="89">
        <f>'[1]грудень 2016'!BJ121+'[1]січень-лист 2016'!BJ121</f>
        <v>21187.46</v>
      </c>
      <c r="BK120" s="89"/>
      <c r="BL120" s="89">
        <f>BI120-BJ120</f>
        <v>-13403.2714104159</v>
      </c>
      <c r="BM120" s="90">
        <f t="shared" si="48"/>
        <v>-13403.2714104159</v>
      </c>
      <c r="BN120" s="88">
        <f>'[1]грудень 2016'!BN121+'[1]січень-лист 2016'!BN121</f>
        <v>921.82660868139999</v>
      </c>
      <c r="BO120" s="89">
        <f>'[1]грудень 2016'!BO121+'[1]січень-лист 2016'!BO121</f>
        <v>1200.4879310339272</v>
      </c>
      <c r="BP120" s="89"/>
      <c r="BQ120" s="89">
        <f>BN120-BO120</f>
        <v>-278.66132235252724</v>
      </c>
      <c r="BR120" s="91">
        <f t="shared" si="49"/>
        <v>-278.66132235252724</v>
      </c>
      <c r="BS120" s="88">
        <f>'[1]грудень 2016'!BS121+'[1]січень-лист 2016'!BS121</f>
        <v>0.65922358949999993</v>
      </c>
      <c r="BT120" s="89"/>
      <c r="BU120" s="89">
        <f>BS120-BT120</f>
        <v>0.65922358949999993</v>
      </c>
      <c r="BV120" s="89"/>
      <c r="BW120" s="90">
        <f t="shared" si="50"/>
        <v>0.65922358949999993</v>
      </c>
      <c r="BX120" s="88">
        <f>'[1]грудень 2016'!BX121+'[1]січень-лист 2016'!BX121</f>
        <v>1348.1699914156</v>
      </c>
      <c r="BY120" s="89">
        <f>'[1]грудень 2016'!BY121+'[1]січень-лист 2016'!BY121</f>
        <v>1528.3899999999999</v>
      </c>
      <c r="BZ120" s="89"/>
      <c r="CA120" s="90">
        <f t="shared" si="68"/>
        <v>-180.22000858439992</v>
      </c>
      <c r="CB120" s="92">
        <f t="shared" si="51"/>
        <v>-180.22000858439992</v>
      </c>
      <c r="CC120" s="88">
        <f>'[1]грудень 2016'!CC121+'[1]січень-лист 2016'!CC121</f>
        <v>1801.2489237479999</v>
      </c>
      <c r="CD120" s="89">
        <f>'[1]грудень 2016'!CD121+'[1]січень-лист 2016'!CD121</f>
        <v>8493.75</v>
      </c>
      <c r="CE120" s="89"/>
      <c r="CF120" s="89">
        <f>CC120-CD120</f>
        <v>-6692.5010762519996</v>
      </c>
      <c r="CG120" s="90">
        <f t="shared" si="52"/>
        <v>-6692.5010762519996</v>
      </c>
      <c r="CH120" s="93">
        <f t="shared" si="64"/>
        <v>50427.900038930689</v>
      </c>
      <c r="CI120" s="94">
        <f t="shared" si="64"/>
        <v>74684.901304424406</v>
      </c>
      <c r="CJ120" s="94"/>
      <c r="CK120" s="94">
        <f>CH120-CI120</f>
        <v>-24257.001265493716</v>
      </c>
      <c r="CL120" s="143">
        <f t="shared" si="53"/>
        <v>-24257.001265493716</v>
      </c>
      <c r="CM120" s="145">
        <f t="shared" si="65"/>
        <v>1.4810234264517685</v>
      </c>
      <c r="CN120" s="149">
        <v>4579.68</v>
      </c>
      <c r="CO120" s="146">
        <v>4590.62</v>
      </c>
      <c r="CP120" s="164">
        <v>0</v>
      </c>
    </row>
    <row r="121" spans="1:94" ht="15.75">
      <c r="A121" s="137" t="s">
        <v>169</v>
      </c>
      <c r="B121" s="84">
        <v>9</v>
      </c>
      <c r="C121" s="85">
        <v>1</v>
      </c>
      <c r="D121" s="86">
        <v>1875.6999999999998</v>
      </c>
      <c r="E121" s="87"/>
      <c r="F121" s="88">
        <f>'[1]грудень 2016'!F122+'[1]січень-лист 2016'!F122</f>
        <v>5543.4247932179996</v>
      </c>
      <c r="G121" s="89">
        <f>'[1]грудень 2016'!G122+'[1]січень-лист 2016'!G122</f>
        <v>7610.7567673069316</v>
      </c>
      <c r="H121" s="89"/>
      <c r="I121" s="89">
        <f t="shared" si="54"/>
        <v>-2067.3319740889319</v>
      </c>
      <c r="J121" s="90">
        <f t="shared" si="55"/>
        <v>-2067.3319740889319</v>
      </c>
      <c r="K121" s="88">
        <f>'[1]грудень 2016'!K122+'[1]січень-лист 2016'!K122</f>
        <v>7525.0944023534003</v>
      </c>
      <c r="L121" s="89">
        <f>'[1]грудень 2016'!L122+'[1]січень-лист 2016'!L122</f>
        <v>10064.438</v>
      </c>
      <c r="M121" s="89"/>
      <c r="N121" s="89">
        <f t="shared" si="71"/>
        <v>-2539.3435976465998</v>
      </c>
      <c r="O121" s="90">
        <f t="shared" si="38"/>
        <v>-2539.3435976465998</v>
      </c>
      <c r="P121" s="88">
        <f>'[1]грудень 2016'!P122+'[1]січень-лист 2016'!P122</f>
        <v>3768.8987790004999</v>
      </c>
      <c r="Q121" s="89">
        <f>'[1]грудень 2016'!Q122+'[1]січень-лист 2016'!Q122</f>
        <v>3010.44</v>
      </c>
      <c r="R121" s="89">
        <f t="shared" si="56"/>
        <v>758.45877900049982</v>
      </c>
      <c r="S121" s="89"/>
      <c r="T121" s="90">
        <f t="shared" si="39"/>
        <v>758.45877900049982</v>
      </c>
      <c r="U121" s="88">
        <f>'[1]грудень 2016'!U122+'[1]січень-лист 2016'!U122</f>
        <v>342.82569238569999</v>
      </c>
      <c r="V121" s="89">
        <f>'[1]грудень 2016'!V122+'[1]січень-лист 2016'!V122</f>
        <v>204.25</v>
      </c>
      <c r="W121" s="89">
        <f t="shared" si="57"/>
        <v>138.57569238569999</v>
      </c>
      <c r="X121" s="89"/>
      <c r="Y121" s="90">
        <f t="shared" si="40"/>
        <v>138.57569238569999</v>
      </c>
      <c r="Z121" s="88">
        <f>'[1]грудень 2016'!Z122+'[1]січень-лист 2016'!Z122</f>
        <v>4998.7139857911006</v>
      </c>
      <c r="AA121" s="89">
        <f>'[1]грудень 2016'!AA122+'[1]січень-лист 2016'!AA122</f>
        <v>7267.67</v>
      </c>
      <c r="AB121" s="89"/>
      <c r="AC121" s="89">
        <f>Z121-AA121</f>
        <v>-2268.9560142088994</v>
      </c>
      <c r="AD121" s="90">
        <f t="shared" si="41"/>
        <v>-2268.9560142088994</v>
      </c>
      <c r="AE121" s="88">
        <f>'[1]грудень 2016'!AE122+'[1]січень-лист 2016'!AE122</f>
        <v>1013.1961663198</v>
      </c>
      <c r="AF121" s="89">
        <f>'[1]грудень 2016'!AF122+'[1]січень-лист 2016'!AF122</f>
        <v>806</v>
      </c>
      <c r="AG121" s="89">
        <f>AE121-AF121</f>
        <v>207.1961663198</v>
      </c>
      <c r="AH121" s="89"/>
      <c r="AI121" s="90">
        <f t="shared" si="42"/>
        <v>207.1961663198</v>
      </c>
      <c r="AJ121" s="88">
        <f>'[1]грудень 2016'!AJ122+'[1]січень-лист 2016'!AJ122</f>
        <v>10895.827317188501</v>
      </c>
      <c r="AK121" s="89">
        <f>'[1]грудень 2016'!AK122+'[1]січень-лист 2016'!AK122</f>
        <v>7424.87</v>
      </c>
      <c r="AL121" s="89">
        <f t="shared" si="58"/>
        <v>3470.9573171885013</v>
      </c>
      <c r="AM121" s="89"/>
      <c r="AN121" s="90">
        <f t="shared" si="43"/>
        <v>3470.9573171885013</v>
      </c>
      <c r="AO121" s="88">
        <f>'[1]грудень 2016'!AO122+'[1]січень-лист 2016'!AO122</f>
        <v>463.25195852040002</v>
      </c>
      <c r="AP121" s="89">
        <f>'[1]грудень 2016'!AP122+'[1]січень-лист 2016'!AP122</f>
        <v>321.33999999999997</v>
      </c>
      <c r="AQ121" s="89">
        <f t="shared" si="59"/>
        <v>141.91195852040005</v>
      </c>
      <c r="AR121" s="89"/>
      <c r="AS121" s="90">
        <f t="shared" si="44"/>
        <v>141.91195852040005</v>
      </c>
      <c r="AT121" s="88">
        <f>'[1]грудень 2016'!AT122+'[1]січень-лист 2016'!AT122</f>
        <v>11.124888601999999</v>
      </c>
      <c r="AU121" s="89">
        <f>'[1]грудень 2016'!AU122+'[1]січень-лист 2016'!AU122</f>
        <v>196.35</v>
      </c>
      <c r="AV121" s="89"/>
      <c r="AW121" s="89">
        <f>AT121-AU121</f>
        <v>-185.225111398</v>
      </c>
      <c r="AX121" s="91">
        <f t="shared" si="45"/>
        <v>-185.225111398</v>
      </c>
      <c r="AY121" s="88">
        <f>'[1]грудень 2016'!AY122+'[1]січень-лист 2016'!AY122</f>
        <v>864.91472536830008</v>
      </c>
      <c r="AZ121" s="89">
        <f>'[1]грудень 2016'!AZ122+'[1]січень-лист 2016'!AZ122</f>
        <v>658.64</v>
      </c>
      <c r="BA121" s="89">
        <f t="shared" si="61"/>
        <v>206.2747253683001</v>
      </c>
      <c r="BB121" s="89"/>
      <c r="BC121" s="90">
        <f t="shared" si="46"/>
        <v>206.2747253683001</v>
      </c>
      <c r="BD121" s="88">
        <f>'[1]грудень 2016'!BD122+'[1]січень-лист 2016'!BD122</f>
        <v>1729.7841642900999</v>
      </c>
      <c r="BE121" s="89">
        <f>'[1]грудень 2016'!BE122+'[1]січень-лист 2016'!BE122</f>
        <v>2580.1700000000005</v>
      </c>
      <c r="BF121" s="89"/>
      <c r="BG121" s="89">
        <f t="shared" si="69"/>
        <v>-850.38583570990068</v>
      </c>
      <c r="BH121" s="90">
        <f t="shared" si="47"/>
        <v>-850.38583570990068</v>
      </c>
      <c r="BI121" s="88">
        <f>'[1]грудень 2016'!BI122+'[1]січень-лист 2016'!BI122</f>
        <v>8329.2773473083998</v>
      </c>
      <c r="BJ121" s="89">
        <f>'[1]грудень 2016'!BJ122+'[1]січень-лист 2016'!BJ122</f>
        <v>3259.9400000000005</v>
      </c>
      <c r="BK121" s="89">
        <f t="shared" si="66"/>
        <v>5069.3373473083993</v>
      </c>
      <c r="BL121" s="89"/>
      <c r="BM121" s="90">
        <f t="shared" si="48"/>
        <v>5069.3373473083993</v>
      </c>
      <c r="BN121" s="88">
        <f>'[1]грудень 2016'!BN122+'[1]січень-лист 2016'!BN122</f>
        <v>851.54490416580006</v>
      </c>
      <c r="BO121" s="89">
        <f>'[1]грудень 2016'!BO122+'[1]січень-лист 2016'!BO122</f>
        <v>1208.2865517235987</v>
      </c>
      <c r="BP121" s="89"/>
      <c r="BQ121" s="89">
        <f>BN121-BO121</f>
        <v>-356.74164755779861</v>
      </c>
      <c r="BR121" s="91">
        <f t="shared" si="49"/>
        <v>-356.74164755779861</v>
      </c>
      <c r="BS121" s="88">
        <f>'[1]грудень 2016'!BS122+'[1]січень-лист 2016'!BS122</f>
        <v>0.65395330109999994</v>
      </c>
      <c r="BT121" s="89"/>
      <c r="BU121" s="89">
        <f>BS121-BT121</f>
        <v>0.65395330109999994</v>
      </c>
      <c r="BV121" s="89"/>
      <c r="BW121" s="90">
        <f t="shared" si="50"/>
        <v>0.65395330109999994</v>
      </c>
      <c r="BX121" s="88">
        <f>'[1]грудень 2016'!BX122+'[1]січень-лист 2016'!BX122</f>
        <v>1250.3644061899997</v>
      </c>
      <c r="BY121" s="89">
        <f>'[1]грудень 2016'!BY122+'[1]січень-лист 2016'!BY122</f>
        <v>1652.3300000000002</v>
      </c>
      <c r="BZ121" s="89"/>
      <c r="CA121" s="90">
        <f t="shared" si="68"/>
        <v>-401.96559381000043</v>
      </c>
      <c r="CB121" s="92">
        <f t="shared" si="51"/>
        <v>-401.96559381000043</v>
      </c>
      <c r="CC121" s="88">
        <f>'[1]грудень 2016'!CC122+'[1]січень-лист 2016'!CC122</f>
        <v>1678.9227414393999</v>
      </c>
      <c r="CD121" s="89">
        <f>'[1]грудень 2016'!CD122+'[1]січень-лист 2016'!CD122</f>
        <v>2016.9699999999998</v>
      </c>
      <c r="CE121" s="89"/>
      <c r="CF121" s="89">
        <f>CC121-CD121</f>
        <v>-338.04725856059986</v>
      </c>
      <c r="CG121" s="90">
        <f t="shared" si="52"/>
        <v>-338.04725856059986</v>
      </c>
      <c r="CH121" s="93">
        <f t="shared" si="64"/>
        <v>49267.82022544249</v>
      </c>
      <c r="CI121" s="94">
        <f t="shared" si="64"/>
        <v>48282.45131903053</v>
      </c>
      <c r="CJ121" s="94">
        <f t="shared" si="67"/>
        <v>985.36890641196078</v>
      </c>
      <c r="CK121" s="94"/>
      <c r="CL121" s="143">
        <f t="shared" si="53"/>
        <v>985.36890641196078</v>
      </c>
      <c r="CM121" s="145">
        <f t="shared" si="65"/>
        <v>0.97999974624606789</v>
      </c>
      <c r="CN121" s="149">
        <v>7525.55</v>
      </c>
      <c r="CO121" s="146">
        <v>4724.12</v>
      </c>
      <c r="CP121" s="165">
        <f t="shared" si="70"/>
        <v>2801.4300000000003</v>
      </c>
    </row>
    <row r="122" spans="1:94" ht="15.75">
      <c r="A122" s="137" t="s">
        <v>338</v>
      </c>
      <c r="B122" s="84">
        <v>9</v>
      </c>
      <c r="C122" s="85">
        <v>1</v>
      </c>
      <c r="D122" s="86">
        <v>1882</v>
      </c>
      <c r="E122" s="87"/>
      <c r="F122" s="88">
        <f>'[1]грудень 2016'!F123+'[1]січень-лист 2016'!F123</f>
        <v>3507.7867432167996</v>
      </c>
      <c r="G122" s="89">
        <f>'[1]грудень 2016'!G123+'[1]січень-лист 2016'!G123</f>
        <v>4942.8352401814664</v>
      </c>
      <c r="H122" s="89"/>
      <c r="I122" s="89">
        <f t="shared" si="54"/>
        <v>-1435.0484969646668</v>
      </c>
      <c r="J122" s="90">
        <f t="shared" si="55"/>
        <v>-1435.0484969646668</v>
      </c>
      <c r="K122" s="88">
        <f>'[1]грудень 2016'!K123+'[1]січень-лист 2016'!K123</f>
        <v>5936.0813384246003</v>
      </c>
      <c r="L122" s="89">
        <f>'[1]грудень 2016'!L123+'[1]січень-лист 2016'!L123</f>
        <v>7361.655999999999</v>
      </c>
      <c r="M122" s="89"/>
      <c r="N122" s="89">
        <f t="shared" si="71"/>
        <v>-1425.5746615753987</v>
      </c>
      <c r="O122" s="90">
        <f t="shared" si="38"/>
        <v>-1425.5746615753987</v>
      </c>
      <c r="P122" s="88">
        <f>'[1]грудень 2016'!P123+'[1]січень-лист 2016'!P123</f>
        <v>2522.8703721535994</v>
      </c>
      <c r="Q122" s="89">
        <f>'[1]грудень 2016'!Q123+'[1]січень-лист 2016'!Q123</f>
        <v>2348.59</v>
      </c>
      <c r="R122" s="89">
        <f t="shared" si="56"/>
        <v>174.28037215359927</v>
      </c>
      <c r="S122" s="89"/>
      <c r="T122" s="90">
        <f t="shared" si="39"/>
        <v>174.28037215359927</v>
      </c>
      <c r="U122" s="88">
        <f>'[1]грудень 2016'!U123+'[1]січень-лист 2016'!U123</f>
        <v>221.81711978480001</v>
      </c>
      <c r="V122" s="89">
        <f>'[1]грудень 2016'!V123+'[1]січень-лист 2016'!V123</f>
        <v>136.19999999999999</v>
      </c>
      <c r="W122" s="89">
        <f t="shared" si="57"/>
        <v>85.617119784800025</v>
      </c>
      <c r="X122" s="89"/>
      <c r="Y122" s="90">
        <f t="shared" si="40"/>
        <v>85.617119784800025</v>
      </c>
      <c r="Z122" s="88">
        <f>'[1]грудень 2016'!Z123+'[1]січень-лист 2016'!Z123</f>
        <v>3109.4292218386004</v>
      </c>
      <c r="AA122" s="89">
        <f>'[1]грудень 2016'!AA123+'[1]січень-лист 2016'!AA123</f>
        <v>4290.01</v>
      </c>
      <c r="AB122" s="89"/>
      <c r="AC122" s="89">
        <f>Z122-AA122</f>
        <v>-1180.5807781613998</v>
      </c>
      <c r="AD122" s="90">
        <f t="shared" si="41"/>
        <v>-1180.5807781613998</v>
      </c>
      <c r="AE122" s="88">
        <f>'[1]грудень 2016'!AE123+'[1]січень-лист 2016'!AE123</f>
        <v>478.98344814589996</v>
      </c>
      <c r="AF122" s="89">
        <f>'[1]грудень 2016'!AF123+'[1]січень-лист 2016'!AF123</f>
        <v>775.20999999999992</v>
      </c>
      <c r="AG122" s="89"/>
      <c r="AH122" s="89">
        <f>AE122-AF122</f>
        <v>-296.22655185409997</v>
      </c>
      <c r="AI122" s="90">
        <f t="shared" si="42"/>
        <v>-296.22655185409997</v>
      </c>
      <c r="AJ122" s="88">
        <f>'[1]грудень 2016'!AJ123+'[1]січень-лист 2016'!AJ123</f>
        <v>7258.0185481171993</v>
      </c>
      <c r="AK122" s="89">
        <f>'[1]грудень 2016'!AK123+'[1]січень-лист 2016'!AK123</f>
        <v>5196.5600000000004</v>
      </c>
      <c r="AL122" s="89">
        <f t="shared" si="58"/>
        <v>2061.4585481171989</v>
      </c>
      <c r="AM122" s="89"/>
      <c r="AN122" s="90">
        <f t="shared" si="43"/>
        <v>2061.4585481171989</v>
      </c>
      <c r="AO122" s="88">
        <f>'[1]грудень 2016'!AO123+'[1]січень-лист 2016'!AO123</f>
        <v>291.09857464909999</v>
      </c>
      <c r="AP122" s="89">
        <f>'[1]грудень 2016'!AP123+'[1]січень-лист 2016'!AP123</f>
        <v>177.83</v>
      </c>
      <c r="AQ122" s="89">
        <f t="shared" si="59"/>
        <v>113.26857464909997</v>
      </c>
      <c r="AR122" s="89"/>
      <c r="AS122" s="90">
        <f t="shared" si="44"/>
        <v>113.26857464909997</v>
      </c>
      <c r="AT122" s="88">
        <f>'[1]грудень 2016'!AT123+'[1]січень-лист 2016'!AT123</f>
        <v>3.7639739154000003</v>
      </c>
      <c r="AU122" s="89"/>
      <c r="AV122" s="89">
        <f t="shared" si="60"/>
        <v>3.7639739154000003</v>
      </c>
      <c r="AW122" s="89"/>
      <c r="AX122" s="91">
        <f t="shared" si="45"/>
        <v>3.7639739154000003</v>
      </c>
      <c r="AY122" s="88">
        <f>'[1]грудень 2016'!AY123+'[1]січень-лист 2016'!AY123</f>
        <v>665.23303554209997</v>
      </c>
      <c r="AZ122" s="89">
        <f>'[1]грудень 2016'!AZ123+'[1]січень-лист 2016'!AZ123</f>
        <v>431.77</v>
      </c>
      <c r="BA122" s="89">
        <f t="shared" si="61"/>
        <v>233.46303554209999</v>
      </c>
      <c r="BB122" s="89"/>
      <c r="BC122" s="90">
        <f t="shared" si="46"/>
        <v>233.46303554209999</v>
      </c>
      <c r="BD122" s="88">
        <f>'[1]грудень 2016'!BD123+'[1]січень-лист 2016'!BD123</f>
        <v>1466.4399392941</v>
      </c>
      <c r="BE122" s="89">
        <f>'[1]грудень 2016'!BE123+'[1]січень-лист 2016'!BE123</f>
        <v>1842.8799999999999</v>
      </c>
      <c r="BF122" s="89"/>
      <c r="BG122" s="89">
        <f t="shared" si="69"/>
        <v>-376.4400607058999</v>
      </c>
      <c r="BH122" s="90">
        <f t="shared" si="47"/>
        <v>-376.4400607058999</v>
      </c>
      <c r="BI122" s="88">
        <f>'[1]грудень 2016'!BI123+'[1]січень-лист 2016'!BI123</f>
        <v>1919.630208258</v>
      </c>
      <c r="BJ122" s="89">
        <f>'[1]грудень 2016'!BJ123+'[1]січень-лист 2016'!BJ123</f>
        <v>2291.5</v>
      </c>
      <c r="BK122" s="89"/>
      <c r="BL122" s="89">
        <f>BI122-BJ122</f>
        <v>-371.86979174199996</v>
      </c>
      <c r="BM122" s="90">
        <f t="shared" si="48"/>
        <v>-371.86979174199996</v>
      </c>
      <c r="BN122" s="88">
        <f>'[1]грудень 2016'!BN123+'[1]січень-лист 2016'!BN123</f>
        <v>387.69001556699999</v>
      </c>
      <c r="BO122" s="89"/>
      <c r="BP122" s="89">
        <f t="shared" si="63"/>
        <v>387.69001556699999</v>
      </c>
      <c r="BQ122" s="89"/>
      <c r="BR122" s="91">
        <f t="shared" si="49"/>
        <v>387.69001556699999</v>
      </c>
      <c r="BS122" s="88"/>
      <c r="BT122" s="89"/>
      <c r="BU122" s="89"/>
      <c r="BV122" s="89"/>
      <c r="BW122" s="90">
        <f t="shared" si="50"/>
        <v>0</v>
      </c>
      <c r="BX122" s="88">
        <f>'[1]грудень 2016'!BX123+'[1]січень-лист 2016'!BX123</f>
        <v>466.73363378560003</v>
      </c>
      <c r="BY122" s="89">
        <f>'[1]грудень 2016'!BY123+'[1]січень-лист 2016'!BY123</f>
        <v>546.67999999999995</v>
      </c>
      <c r="BZ122" s="89"/>
      <c r="CA122" s="90">
        <f t="shared" si="68"/>
        <v>-79.946366214399916</v>
      </c>
      <c r="CB122" s="92">
        <f t="shared" si="51"/>
        <v>-79.946366214399916</v>
      </c>
      <c r="CC122" s="88">
        <f>'[1]грудень 2016'!CC123+'[1]січень-лист 2016'!CC123</f>
        <v>599.00357658259998</v>
      </c>
      <c r="CD122" s="89">
        <f>'[1]грудень 2016'!CD123+'[1]січень-лист 2016'!CD123</f>
        <v>667.24</v>
      </c>
      <c r="CE122" s="89"/>
      <c r="CF122" s="89">
        <f>CC122-CD122</f>
        <v>-68.236423417400033</v>
      </c>
      <c r="CG122" s="90">
        <f t="shared" si="52"/>
        <v>-68.236423417400033</v>
      </c>
      <c r="CH122" s="93">
        <f t="shared" si="64"/>
        <v>28834.579749275399</v>
      </c>
      <c r="CI122" s="94">
        <f t="shared" si="64"/>
        <v>31008.961240181474</v>
      </c>
      <c r="CJ122" s="94"/>
      <c r="CK122" s="94">
        <f>CH122-CI122</f>
        <v>-2174.3814909060748</v>
      </c>
      <c r="CL122" s="143">
        <f t="shared" si="53"/>
        <v>-2174.3814909060748</v>
      </c>
      <c r="CM122" s="145">
        <f t="shared" si="65"/>
        <v>1.0754088150343415</v>
      </c>
      <c r="CN122" s="149">
        <v>4097.7299999999996</v>
      </c>
      <c r="CO122" s="146">
        <v>0</v>
      </c>
      <c r="CP122" s="165">
        <f t="shared" si="70"/>
        <v>4097.7299999999996</v>
      </c>
    </row>
    <row r="123" spans="1:94" ht="15.75">
      <c r="A123" s="137" t="s">
        <v>339</v>
      </c>
      <c r="B123" s="84">
        <v>9</v>
      </c>
      <c r="C123" s="85">
        <v>8</v>
      </c>
      <c r="D123" s="86">
        <v>15290.33</v>
      </c>
      <c r="E123" s="87"/>
      <c r="F123" s="88">
        <f>'[1]грудень 2016'!F124+'[1]січень-лист 2016'!F124</f>
        <v>32187.3366957381</v>
      </c>
      <c r="G123" s="89">
        <f>'[1]грудень 2016'!G124+'[1]січень-лист 2016'!G124</f>
        <v>32408.88843743462</v>
      </c>
      <c r="H123" s="89"/>
      <c r="I123" s="89">
        <f t="shared" si="54"/>
        <v>-221.55174169651946</v>
      </c>
      <c r="J123" s="90">
        <f t="shared" si="55"/>
        <v>-221.55174169651946</v>
      </c>
      <c r="K123" s="88">
        <f>'[1]грудень 2016'!K124+'[1]січень-лист 2016'!K124</f>
        <v>47891.675708279101</v>
      </c>
      <c r="L123" s="89">
        <f>'[1]грудень 2016'!L124+'[1]січень-лист 2016'!L124</f>
        <v>44630.336000000003</v>
      </c>
      <c r="M123" s="89">
        <f>K123-L123</f>
        <v>3261.339708279098</v>
      </c>
      <c r="N123" s="89"/>
      <c r="O123" s="90">
        <f t="shared" si="38"/>
        <v>3261.339708279098</v>
      </c>
      <c r="P123" s="88">
        <f>'[1]грудень 2016'!P124+'[1]січень-лист 2016'!P124</f>
        <v>21645.601344582901</v>
      </c>
      <c r="Q123" s="89">
        <f>'[1]грудень 2016'!Q124+'[1]січень-лист 2016'!Q124</f>
        <v>18549.38</v>
      </c>
      <c r="R123" s="89">
        <f t="shared" si="56"/>
        <v>3096.2213445829002</v>
      </c>
      <c r="S123" s="89"/>
      <c r="T123" s="90">
        <f t="shared" si="39"/>
        <v>3096.2213445829002</v>
      </c>
      <c r="U123" s="88">
        <f>'[1]грудень 2016'!U124+'[1]січень-лист 2016'!U124</f>
        <v>2040.9032675787998</v>
      </c>
      <c r="V123" s="89">
        <f>'[1]грудень 2016'!V124+'[1]січень-лист 2016'!V124</f>
        <v>891.41599999999994</v>
      </c>
      <c r="W123" s="89">
        <f t="shared" si="57"/>
        <v>1149.4872675787999</v>
      </c>
      <c r="X123" s="89"/>
      <c r="Y123" s="90">
        <f t="shared" si="40"/>
        <v>1149.4872675787999</v>
      </c>
      <c r="Z123" s="88">
        <f>'[1]грудень 2016'!Z124+'[1]січень-лист 2016'!Z124</f>
        <v>37024.818607263194</v>
      </c>
      <c r="AA123" s="89">
        <f>'[1]грудень 2016'!AA124+'[1]січень-лист 2016'!AA124</f>
        <v>43848.12</v>
      </c>
      <c r="AB123" s="89"/>
      <c r="AC123" s="89">
        <f>Z123-AA123</f>
        <v>-6823.3013927368083</v>
      </c>
      <c r="AD123" s="90">
        <f t="shared" si="41"/>
        <v>-6823.3013927368083</v>
      </c>
      <c r="AE123" s="88">
        <f>'[1]грудень 2016'!AE124+'[1]січень-лист 2016'!AE124</f>
        <v>144.65681546249999</v>
      </c>
      <c r="AF123" s="89">
        <f>'[1]грудень 2016'!AF124+'[1]січень-лист 2016'!AF124</f>
        <v>195.78999999999996</v>
      </c>
      <c r="AG123" s="89"/>
      <c r="AH123" s="89">
        <f>AE123-AF123</f>
        <v>-51.133184537499972</v>
      </c>
      <c r="AI123" s="90">
        <f t="shared" si="42"/>
        <v>-51.133184537499972</v>
      </c>
      <c r="AJ123" s="88">
        <f>'[1]грудень 2016'!AJ124+'[1]січень-лист 2016'!AJ124</f>
        <v>67557.9481919916</v>
      </c>
      <c r="AK123" s="89">
        <f>'[1]грудень 2016'!AK124+'[1]січень-лист 2016'!AK124</f>
        <v>47602.3</v>
      </c>
      <c r="AL123" s="89">
        <f t="shared" si="58"/>
        <v>19955.648191991597</v>
      </c>
      <c r="AM123" s="89"/>
      <c r="AN123" s="90">
        <f t="shared" si="43"/>
        <v>19955.648191991597</v>
      </c>
      <c r="AO123" s="88">
        <f>'[1]грудень 2016'!AO124+'[1]січень-лист 2016'!AO124</f>
        <v>2486.3955373622998</v>
      </c>
      <c r="AP123" s="89">
        <f>'[1]грудень 2016'!AP124+'[1]січень-лист 2016'!AP124</f>
        <v>1853.63</v>
      </c>
      <c r="AQ123" s="89">
        <f t="shared" si="59"/>
        <v>632.76553736229971</v>
      </c>
      <c r="AR123" s="89"/>
      <c r="AS123" s="90">
        <f t="shared" si="44"/>
        <v>632.76553736229971</v>
      </c>
      <c r="AT123" s="88">
        <f>'[1]грудень 2016'!AT124+'[1]січень-лист 2016'!AT124</f>
        <v>45.769345967200003</v>
      </c>
      <c r="AU123" s="89"/>
      <c r="AV123" s="89">
        <f t="shared" si="60"/>
        <v>45.769345967200003</v>
      </c>
      <c r="AW123" s="89"/>
      <c r="AX123" s="91">
        <f t="shared" si="45"/>
        <v>45.769345967200003</v>
      </c>
      <c r="AY123" s="88">
        <f>'[1]грудень 2016'!AY124+'[1]січень-лист 2016'!AY124</f>
        <v>5762.9358408288008</v>
      </c>
      <c r="AZ123" s="89">
        <f>'[1]грудень 2016'!AZ124+'[1]січень-лист 2016'!AZ124</f>
        <v>3903.95</v>
      </c>
      <c r="BA123" s="89">
        <f t="shared" si="61"/>
        <v>1858.985840828801</v>
      </c>
      <c r="BB123" s="89"/>
      <c r="BC123" s="90">
        <f t="shared" si="46"/>
        <v>1858.985840828801</v>
      </c>
      <c r="BD123" s="88">
        <f>'[1]грудень 2016'!BD124+'[1]січень-лист 2016'!BD124</f>
        <v>15366.848751322299</v>
      </c>
      <c r="BE123" s="89">
        <f>'[1]грудень 2016'!BE124+'[1]січень-лист 2016'!BE124</f>
        <v>23311.469999999998</v>
      </c>
      <c r="BF123" s="89"/>
      <c r="BG123" s="89">
        <f t="shared" si="69"/>
        <v>-7944.6212486776985</v>
      </c>
      <c r="BH123" s="90">
        <f t="shared" si="47"/>
        <v>-7944.6212486776985</v>
      </c>
      <c r="BI123" s="88">
        <f>'[1]грудень 2016'!BI124+'[1]січень-лист 2016'!BI124</f>
        <v>29429.949386564003</v>
      </c>
      <c r="BJ123" s="89">
        <f>'[1]грудень 2016'!BJ124+'[1]січень-лист 2016'!BJ124</f>
        <v>4170.25</v>
      </c>
      <c r="BK123" s="89">
        <f t="shared" si="66"/>
        <v>25259.699386564003</v>
      </c>
      <c r="BL123" s="89"/>
      <c r="BM123" s="90">
        <f t="shared" si="48"/>
        <v>25259.699386564003</v>
      </c>
      <c r="BN123" s="88">
        <f>'[1]грудень 2016'!BN124+'[1]січень-лист 2016'!BN124</f>
        <v>2334.2577623751999</v>
      </c>
      <c r="BO123" s="89"/>
      <c r="BP123" s="89">
        <f t="shared" si="63"/>
        <v>2334.2577623751999</v>
      </c>
      <c r="BQ123" s="89"/>
      <c r="BR123" s="91">
        <f t="shared" si="49"/>
        <v>2334.2577623751999</v>
      </c>
      <c r="BS123" s="88">
        <f>'[1]грудень 2016'!BS124+'[1]січень-лист 2016'!BS124</f>
        <v>0.16813079619999999</v>
      </c>
      <c r="BT123" s="89"/>
      <c r="BU123" s="89">
        <f>BS123-BT123</f>
        <v>0.16813079619999999</v>
      </c>
      <c r="BV123" s="89"/>
      <c r="BW123" s="90">
        <f t="shared" si="50"/>
        <v>0.16813079619999999</v>
      </c>
      <c r="BX123" s="88">
        <f>'[1]грудень 2016'!BX124+'[1]січень-лист 2016'!BX124</f>
        <v>5629.6799336144004</v>
      </c>
      <c r="BY123" s="89">
        <f>'[1]грудень 2016'!BY124+'[1]січень-лист 2016'!BY124</f>
        <v>7404.64</v>
      </c>
      <c r="BZ123" s="89"/>
      <c r="CA123" s="90">
        <f t="shared" si="68"/>
        <v>-1774.9600663855999</v>
      </c>
      <c r="CB123" s="92">
        <f t="shared" si="51"/>
        <v>-1774.9600663855999</v>
      </c>
      <c r="CC123" s="88">
        <f>'[1]грудень 2016'!CC124+'[1]січень-лист 2016'!CC124</f>
        <v>7287.3534213687999</v>
      </c>
      <c r="CD123" s="89">
        <f>'[1]грудень 2016'!CD124+'[1]січень-лист 2016'!CD124</f>
        <v>5923.34</v>
      </c>
      <c r="CE123" s="89">
        <f>CC123-CD123</f>
        <v>1364.0134213687998</v>
      </c>
      <c r="CF123" s="89"/>
      <c r="CG123" s="90">
        <f t="shared" si="52"/>
        <v>1364.0134213687998</v>
      </c>
      <c r="CH123" s="93">
        <f t="shared" si="64"/>
        <v>276836.29874109541</v>
      </c>
      <c r="CI123" s="94">
        <f t="shared" si="64"/>
        <v>234693.51043743466</v>
      </c>
      <c r="CJ123" s="94">
        <f t="shared" si="67"/>
        <v>42142.788303660753</v>
      </c>
      <c r="CK123" s="94"/>
      <c r="CL123" s="143">
        <f t="shared" si="53"/>
        <v>42142.788303660753</v>
      </c>
      <c r="CM123" s="145">
        <f t="shared" si="65"/>
        <v>0.84777000525110402</v>
      </c>
      <c r="CN123" s="149">
        <v>21286.51</v>
      </c>
      <c r="CO123" s="146">
        <v>0</v>
      </c>
      <c r="CP123" s="165">
        <f t="shared" si="70"/>
        <v>21286.51</v>
      </c>
    </row>
    <row r="124" spans="1:94" ht="15.75">
      <c r="A124" s="137" t="s">
        <v>172</v>
      </c>
      <c r="B124" s="84">
        <v>5</v>
      </c>
      <c r="C124" s="85">
        <v>4</v>
      </c>
      <c r="D124" s="86">
        <v>3220.5</v>
      </c>
      <c r="E124" s="87"/>
      <c r="F124" s="88">
        <f>'[1]грудень 2016'!F125+'[1]січень-лист 2016'!F125</f>
        <v>7389.1185428520002</v>
      </c>
      <c r="G124" s="89">
        <f>'[1]грудень 2016'!G125+'[1]січень-лист 2016'!G125</f>
        <v>8609.1379561905342</v>
      </c>
      <c r="H124" s="89"/>
      <c r="I124" s="89">
        <f t="shared" si="54"/>
        <v>-1220.0194133385339</v>
      </c>
      <c r="J124" s="90">
        <f t="shared" si="55"/>
        <v>-1220.0194133385339</v>
      </c>
      <c r="K124" s="88">
        <f>'[1]грудень 2016'!K125+'[1]січень-лист 2016'!K125</f>
        <v>13309.269050729999</v>
      </c>
      <c r="L124" s="89">
        <f>'[1]грудень 2016'!L125+'[1]січень-лист 2016'!L125</f>
        <v>23216.532000000003</v>
      </c>
      <c r="M124" s="89"/>
      <c r="N124" s="89">
        <f t="shared" si="71"/>
        <v>-9907.2629492700034</v>
      </c>
      <c r="O124" s="90">
        <f t="shared" si="38"/>
        <v>-9907.2629492700034</v>
      </c>
      <c r="P124" s="88">
        <f>'[1]грудень 2016'!P125+'[1]січень-лист 2016'!P125</f>
        <v>8444.1750873580004</v>
      </c>
      <c r="Q124" s="89">
        <f>'[1]грудень 2016'!Q125+'[1]січень-лист 2016'!Q125</f>
        <v>8128.47</v>
      </c>
      <c r="R124" s="89">
        <f t="shared" si="56"/>
        <v>315.70508735800013</v>
      </c>
      <c r="S124" s="89"/>
      <c r="T124" s="90">
        <f t="shared" si="39"/>
        <v>315.70508735800013</v>
      </c>
      <c r="U124" s="88">
        <f>'[1]грудень 2016'!U125+'[1]січень-лист 2016'!U125</f>
        <v>660.42804184639999</v>
      </c>
      <c r="V124" s="89">
        <f>'[1]грудень 2016'!V125+'[1]січень-лист 2016'!V125</f>
        <v>573.572</v>
      </c>
      <c r="W124" s="89">
        <f t="shared" si="57"/>
        <v>86.856041846399989</v>
      </c>
      <c r="X124" s="89"/>
      <c r="Y124" s="90">
        <f t="shared" si="40"/>
        <v>86.856041846399989</v>
      </c>
      <c r="Z124" s="88"/>
      <c r="AA124" s="89"/>
      <c r="AB124" s="89"/>
      <c r="AC124" s="89"/>
      <c r="AD124" s="90">
        <f t="shared" si="41"/>
        <v>0</v>
      </c>
      <c r="AE124" s="88"/>
      <c r="AF124" s="89">
        <f>'[1]грудень 2016'!AF125+'[1]січень-лист 2016'!AF125</f>
        <v>482.1</v>
      </c>
      <c r="AG124" s="89"/>
      <c r="AH124" s="89">
        <f>AE124-AF124</f>
        <v>-482.1</v>
      </c>
      <c r="AI124" s="90">
        <f t="shared" si="42"/>
        <v>-482.1</v>
      </c>
      <c r="AJ124" s="88">
        <f>'[1]грудень 2016'!AJ125+'[1]січень-лист 2016'!AJ125</f>
        <v>18499.403903253602</v>
      </c>
      <c r="AK124" s="89">
        <f>'[1]грудень 2016'!AK125+'[1]січень-лист 2016'!AK125</f>
        <v>16567.89</v>
      </c>
      <c r="AL124" s="89">
        <f t="shared" si="58"/>
        <v>1931.5139032536026</v>
      </c>
      <c r="AM124" s="89"/>
      <c r="AN124" s="90">
        <f t="shared" si="43"/>
        <v>1931.5139032536026</v>
      </c>
      <c r="AO124" s="88">
        <f>'[1]грудень 2016'!AO125+'[1]січень-лист 2016'!AO125</f>
        <v>1161.9625232228</v>
      </c>
      <c r="AP124" s="89">
        <f>'[1]грудень 2016'!AP125+'[1]січень-лист 2016'!AP125</f>
        <v>1100.3900000000001</v>
      </c>
      <c r="AQ124" s="89">
        <f t="shared" si="59"/>
        <v>61.572523222799873</v>
      </c>
      <c r="AR124" s="89"/>
      <c r="AS124" s="90">
        <f t="shared" si="44"/>
        <v>61.572523222799873</v>
      </c>
      <c r="AT124" s="88">
        <f>'[1]грудень 2016'!AT125+'[1]січень-лист 2016'!AT125</f>
        <v>38.644236071199998</v>
      </c>
      <c r="AU124" s="89">
        <f>'[1]грудень 2016'!AU125+'[1]січень-лист 2016'!AU125</f>
        <v>147.47999999999999</v>
      </c>
      <c r="AV124" s="89"/>
      <c r="AW124" s="89">
        <f>AT124-AU124</f>
        <v>-108.83576392879999</v>
      </c>
      <c r="AX124" s="91">
        <f t="shared" si="45"/>
        <v>-108.83576392879999</v>
      </c>
      <c r="AY124" s="88">
        <f>'[1]грудень 2016'!AY125+'[1]січень-лист 2016'!AY125</f>
        <v>1497.7540762592</v>
      </c>
      <c r="AZ124" s="89">
        <f>'[1]грудень 2016'!AZ125+'[1]січень-лист 2016'!AZ125</f>
        <v>714.06</v>
      </c>
      <c r="BA124" s="89">
        <f t="shared" si="61"/>
        <v>783.69407625920007</v>
      </c>
      <c r="BB124" s="89"/>
      <c r="BC124" s="90">
        <f t="shared" si="46"/>
        <v>783.69407625920007</v>
      </c>
      <c r="BD124" s="88">
        <f>'[1]грудень 2016'!BD125+'[1]січень-лист 2016'!BD125</f>
        <v>4509.5664640999994</v>
      </c>
      <c r="BE124" s="89">
        <f>'[1]грудень 2016'!BE125+'[1]січень-лист 2016'!BE125</f>
        <v>6899.2500000000009</v>
      </c>
      <c r="BF124" s="89"/>
      <c r="BG124" s="89">
        <f t="shared" si="69"/>
        <v>-2389.6835359000015</v>
      </c>
      <c r="BH124" s="90">
        <f t="shared" si="47"/>
        <v>-2389.6835359000015</v>
      </c>
      <c r="BI124" s="88">
        <f>'[1]грудень 2016'!BI125+'[1]січень-лист 2016'!BI125</f>
        <v>14357.038892762001</v>
      </c>
      <c r="BJ124" s="89">
        <f>'[1]грудень 2016'!BJ125+'[1]січень-лист 2016'!BJ125</f>
        <v>347.08000000000004</v>
      </c>
      <c r="BK124" s="89">
        <f t="shared" si="66"/>
        <v>14009.958892762001</v>
      </c>
      <c r="BL124" s="89"/>
      <c r="BM124" s="90">
        <f t="shared" si="48"/>
        <v>14009.958892762001</v>
      </c>
      <c r="BN124" s="88">
        <f>'[1]грудень 2016'!BN125+'[1]січень-лист 2016'!BN125</f>
        <v>2956.4328337755996</v>
      </c>
      <c r="BO124" s="89">
        <f>'[1]грудень 2016'!BO125+'[1]січень-лист 2016'!BO125</f>
        <v>2618.0396551713716</v>
      </c>
      <c r="BP124" s="89">
        <f t="shared" si="63"/>
        <v>338.39317860422807</v>
      </c>
      <c r="BQ124" s="89"/>
      <c r="BR124" s="91">
        <f t="shared" si="49"/>
        <v>338.39317860422807</v>
      </c>
      <c r="BS124" s="88"/>
      <c r="BT124" s="89"/>
      <c r="BU124" s="89"/>
      <c r="BV124" s="89"/>
      <c r="BW124" s="90">
        <f t="shared" si="50"/>
        <v>0</v>
      </c>
      <c r="BX124" s="88">
        <f>'[1]грудень 2016'!BX125+'[1]січень-лист 2016'!BX125</f>
        <v>2705.2262898131999</v>
      </c>
      <c r="BY124" s="89">
        <f>'[1]грудень 2016'!BY125+'[1]січень-лист 2016'!BY125</f>
        <v>2555.3700000000003</v>
      </c>
      <c r="BZ124" s="89">
        <f>BX124-BY124</f>
        <v>149.85628981319951</v>
      </c>
      <c r="CA124" s="90"/>
      <c r="CB124" s="92">
        <f t="shared" si="51"/>
        <v>149.85628981319951</v>
      </c>
      <c r="CC124" s="88"/>
      <c r="CD124" s="89"/>
      <c r="CE124" s="89"/>
      <c r="CF124" s="89"/>
      <c r="CG124" s="90">
        <f t="shared" si="52"/>
        <v>0</v>
      </c>
      <c r="CH124" s="93">
        <f t="shared" si="64"/>
        <v>75529.019942044004</v>
      </c>
      <c r="CI124" s="94">
        <f t="shared" si="64"/>
        <v>71959.371611361916</v>
      </c>
      <c r="CJ124" s="94">
        <f t="shared" si="67"/>
        <v>3569.6483306820883</v>
      </c>
      <c r="CK124" s="94"/>
      <c r="CL124" s="143">
        <f t="shared" si="53"/>
        <v>3569.6483306820883</v>
      </c>
      <c r="CM124" s="145">
        <f t="shared" si="65"/>
        <v>0.95273805573776538</v>
      </c>
      <c r="CN124" s="149">
        <v>3435.05</v>
      </c>
      <c r="CO124" s="146">
        <v>7906.38</v>
      </c>
      <c r="CP124" s="164">
        <v>0</v>
      </c>
    </row>
    <row r="125" spans="1:94" ht="15.75">
      <c r="A125" s="137" t="s">
        <v>173</v>
      </c>
      <c r="B125" s="84">
        <v>9</v>
      </c>
      <c r="C125" s="85">
        <v>1</v>
      </c>
      <c r="D125" s="86">
        <v>2108.9499999999998</v>
      </c>
      <c r="E125" s="87"/>
      <c r="F125" s="88">
        <f>'[1]грудень 2016'!F126+'[1]січень-лист 2016'!F126</f>
        <v>5162.2337411125009</v>
      </c>
      <c r="G125" s="89">
        <f>'[1]грудень 2016'!G126+'[1]січень-лист 2016'!G126</f>
        <v>4755.8614654197399</v>
      </c>
      <c r="H125" s="89">
        <f>F125-G125</f>
        <v>406.37227569276092</v>
      </c>
      <c r="I125" s="89"/>
      <c r="J125" s="90">
        <f t="shared" si="55"/>
        <v>406.37227569276092</v>
      </c>
      <c r="K125" s="88">
        <f>'[1]грудень 2016'!K126+'[1]січень-лист 2016'!K126</f>
        <v>8262.7545491255005</v>
      </c>
      <c r="L125" s="89">
        <f>'[1]грудень 2016'!L126+'[1]січень-лист 2016'!L126</f>
        <v>7502.8720000000003</v>
      </c>
      <c r="M125" s="89">
        <f>K125-L125</f>
        <v>759.88254912550019</v>
      </c>
      <c r="N125" s="89"/>
      <c r="O125" s="90">
        <f t="shared" si="38"/>
        <v>759.88254912550019</v>
      </c>
      <c r="P125" s="88">
        <f>'[1]грудень 2016'!P126+'[1]січень-лист 2016'!P126</f>
        <v>4693.5585735913</v>
      </c>
      <c r="Q125" s="89">
        <f>'[1]грудень 2016'!Q126+'[1]січень-лист 2016'!Q126</f>
        <v>4301.37</v>
      </c>
      <c r="R125" s="89">
        <f t="shared" si="56"/>
        <v>392.18857359130016</v>
      </c>
      <c r="S125" s="89"/>
      <c r="T125" s="90">
        <f t="shared" si="39"/>
        <v>392.18857359130016</v>
      </c>
      <c r="U125" s="88">
        <f>'[1]грудень 2016'!U126+'[1]січень-лист 2016'!U126</f>
        <v>411.18693473220003</v>
      </c>
      <c r="V125" s="89">
        <f>'[1]грудень 2016'!V126+'[1]січень-лист 2016'!V126</f>
        <v>296.71199999999999</v>
      </c>
      <c r="W125" s="89">
        <f t="shared" si="57"/>
        <v>114.47493473220004</v>
      </c>
      <c r="X125" s="89"/>
      <c r="Y125" s="90">
        <f t="shared" si="40"/>
        <v>114.47493473220004</v>
      </c>
      <c r="Z125" s="88">
        <f>'[1]грудень 2016'!Z126+'[1]січень-лист 2016'!Z126</f>
        <v>4442.1084986724009</v>
      </c>
      <c r="AA125" s="89">
        <f>'[1]грудень 2016'!AA126+'[1]січень-лист 2016'!AA126</f>
        <v>5731.97</v>
      </c>
      <c r="AB125" s="89"/>
      <c r="AC125" s="89">
        <f>Z125-AA125</f>
        <v>-1289.8615013275994</v>
      </c>
      <c r="AD125" s="90">
        <f t="shared" si="41"/>
        <v>-1289.8615013275994</v>
      </c>
      <c r="AE125" s="88">
        <f>'[1]грудень 2016'!AE126+'[1]січень-лист 2016'!AE126</f>
        <v>307.72470499680003</v>
      </c>
      <c r="AF125" s="89">
        <f>'[1]грудень 2016'!AF126+'[1]січень-лист 2016'!AF126</f>
        <v>363.27</v>
      </c>
      <c r="AG125" s="89"/>
      <c r="AH125" s="89">
        <f>AE125-AF125</f>
        <v>-55.545295003199953</v>
      </c>
      <c r="AI125" s="90">
        <f t="shared" si="42"/>
        <v>-55.545295003199953</v>
      </c>
      <c r="AJ125" s="88">
        <f>'[1]грудень 2016'!AJ126+'[1]січень-лист 2016'!AJ126</f>
        <v>11964.663325166101</v>
      </c>
      <c r="AK125" s="89">
        <f>'[1]грудень 2016'!AK126+'[1]січень-лист 2016'!AK126</f>
        <v>9077.81</v>
      </c>
      <c r="AL125" s="89">
        <f t="shared" si="58"/>
        <v>2886.8533251661011</v>
      </c>
      <c r="AM125" s="89"/>
      <c r="AN125" s="90">
        <f t="shared" si="43"/>
        <v>2886.8533251661011</v>
      </c>
      <c r="AO125" s="88">
        <f>'[1]грудень 2016'!AO126+'[1]січень-лист 2016'!AO126</f>
        <v>519.05472320399997</v>
      </c>
      <c r="AP125" s="89">
        <f>'[1]грудень 2016'!AP126+'[1]січень-лист 2016'!AP126</f>
        <v>443.64</v>
      </c>
      <c r="AQ125" s="89">
        <f t="shared" si="59"/>
        <v>75.414723203999984</v>
      </c>
      <c r="AR125" s="89"/>
      <c r="AS125" s="90">
        <f t="shared" si="44"/>
        <v>75.414723203999984</v>
      </c>
      <c r="AT125" s="88">
        <f>'[1]грудень 2016'!AT126+'[1]січень-лист 2016'!AT126</f>
        <v>12.519275540600001</v>
      </c>
      <c r="AU125" s="89"/>
      <c r="AV125" s="89">
        <f t="shared" si="60"/>
        <v>12.519275540600001</v>
      </c>
      <c r="AW125" s="89"/>
      <c r="AX125" s="91">
        <f t="shared" si="45"/>
        <v>12.519275540600001</v>
      </c>
      <c r="AY125" s="88">
        <f>'[1]грудень 2016'!AY126+'[1]січень-лист 2016'!AY126</f>
        <v>939.18779718999997</v>
      </c>
      <c r="AZ125" s="89">
        <f>'[1]грудень 2016'!AZ126+'[1]січень-лист 2016'!AZ126</f>
        <v>423.79</v>
      </c>
      <c r="BA125" s="89">
        <f t="shared" si="61"/>
        <v>515.39779718999989</v>
      </c>
      <c r="BB125" s="89"/>
      <c r="BC125" s="90">
        <f t="shared" si="46"/>
        <v>515.39779718999989</v>
      </c>
      <c r="BD125" s="88">
        <f>'[1]грудень 2016'!BD126+'[1]січень-лист 2016'!BD126</f>
        <v>1892.9028979694999</v>
      </c>
      <c r="BE125" s="89">
        <f>'[1]грудень 2016'!BE126+'[1]січень-лист 2016'!BE126</f>
        <v>2245.2799999999997</v>
      </c>
      <c r="BF125" s="89"/>
      <c r="BG125" s="89">
        <f t="shared" si="69"/>
        <v>-352.37710203049983</v>
      </c>
      <c r="BH125" s="90">
        <f t="shared" si="47"/>
        <v>-352.37710203049983</v>
      </c>
      <c r="BI125" s="88">
        <f>'[1]грудень 2016'!BI126+'[1]січень-лист 2016'!BI126</f>
        <v>8576.6138884167995</v>
      </c>
      <c r="BJ125" s="89">
        <f>'[1]грудень 2016'!BJ126+'[1]січень-лист 2016'!BJ126</f>
        <v>4909.9600000000009</v>
      </c>
      <c r="BK125" s="89">
        <f t="shared" si="66"/>
        <v>3666.6538884167985</v>
      </c>
      <c r="BL125" s="89"/>
      <c r="BM125" s="90">
        <f t="shared" si="48"/>
        <v>3666.6538884167985</v>
      </c>
      <c r="BN125" s="88">
        <f>'[1]грудень 2016'!BN126+'[1]січень-лист 2016'!BN126</f>
        <v>1306.9915643956001</v>
      </c>
      <c r="BO125" s="89">
        <f>'[1]грудень 2016'!BO126+'[1]січень-лист 2016'!BO126</f>
        <v>1384.9762068959317</v>
      </c>
      <c r="BP125" s="89"/>
      <c r="BQ125" s="89">
        <f>BN125-BO125</f>
        <v>-77.984642500331574</v>
      </c>
      <c r="BR125" s="91">
        <f t="shared" si="49"/>
        <v>-77.984642500331574</v>
      </c>
      <c r="BS125" s="88">
        <f>'[1]грудень 2016'!BS126+'[1]січень-лист 2016'!BS126</f>
        <v>0.60089019309999991</v>
      </c>
      <c r="BT125" s="89"/>
      <c r="BU125" s="89">
        <f>BS125-BT125</f>
        <v>0.60089019309999991</v>
      </c>
      <c r="BV125" s="89"/>
      <c r="BW125" s="90">
        <f t="shared" si="50"/>
        <v>0.60089019309999991</v>
      </c>
      <c r="BX125" s="88">
        <f>'[1]грудень 2016'!BX126+'[1]січень-лист 2016'!BX126</f>
        <v>1441.3515306259999</v>
      </c>
      <c r="BY125" s="89">
        <f>'[1]грудень 2016'!BY126+'[1]січень-лист 2016'!BY126</f>
        <v>1505.5700000000002</v>
      </c>
      <c r="BZ125" s="89"/>
      <c r="CA125" s="90">
        <f t="shared" si="68"/>
        <v>-64.218469374000279</v>
      </c>
      <c r="CB125" s="92">
        <f t="shared" si="51"/>
        <v>-64.218469374000279</v>
      </c>
      <c r="CC125" s="88">
        <f>'[1]грудень 2016'!CC126+'[1]січень-лист 2016'!CC126</f>
        <v>1921.7271430271999</v>
      </c>
      <c r="CD125" s="89">
        <f>'[1]грудень 2016'!CD126+'[1]січень-лист 2016'!CD126</f>
        <v>2467.38</v>
      </c>
      <c r="CE125" s="89"/>
      <c r="CF125" s="89">
        <f>CC125-CD125</f>
        <v>-545.65285697280024</v>
      </c>
      <c r="CG125" s="90">
        <f t="shared" si="52"/>
        <v>-545.65285697280024</v>
      </c>
      <c r="CH125" s="93">
        <f t="shared" si="64"/>
        <v>51855.180037959595</v>
      </c>
      <c r="CI125" s="94">
        <f t="shared" si="64"/>
        <v>45410.461672315665</v>
      </c>
      <c r="CJ125" s="94">
        <f t="shared" si="67"/>
        <v>6444.7183656439302</v>
      </c>
      <c r="CK125" s="94"/>
      <c r="CL125" s="143">
        <f t="shared" si="53"/>
        <v>6444.7183656439302</v>
      </c>
      <c r="CM125" s="145">
        <f t="shared" si="65"/>
        <v>0.87571698023367772</v>
      </c>
      <c r="CN125" s="149">
        <v>1873.97</v>
      </c>
      <c r="CO125" s="146">
        <v>4869</v>
      </c>
      <c r="CP125" s="164">
        <v>0</v>
      </c>
    </row>
    <row r="126" spans="1:94" ht="15.75">
      <c r="A126" s="137" t="s">
        <v>174</v>
      </c>
      <c r="B126" s="84">
        <v>9</v>
      </c>
      <c r="C126" s="85">
        <v>1</v>
      </c>
      <c r="D126" s="86">
        <v>1853.9</v>
      </c>
      <c r="E126" s="87"/>
      <c r="F126" s="88">
        <f>'[1]грудень 2016'!F127+'[1]січень-лист 2016'!F127</f>
        <v>5813.6188595160002</v>
      </c>
      <c r="G126" s="89">
        <f>'[1]грудень 2016'!G127+'[1]січень-лист 2016'!G127</f>
        <v>7428.0480246897905</v>
      </c>
      <c r="H126" s="89"/>
      <c r="I126" s="89">
        <f t="shared" si="54"/>
        <v>-1614.4291651737904</v>
      </c>
      <c r="J126" s="90">
        <f t="shared" si="55"/>
        <v>-1614.4291651737904</v>
      </c>
      <c r="K126" s="88">
        <f>'[1]грудень 2016'!K127+'[1]січень-лист 2016'!K127</f>
        <v>9500.2575187548009</v>
      </c>
      <c r="L126" s="89">
        <f>'[1]грудень 2016'!L127+'[1]січень-лист 2016'!L127</f>
        <v>9619.4359999999979</v>
      </c>
      <c r="M126" s="89"/>
      <c r="N126" s="89">
        <f t="shared" si="71"/>
        <v>-119.17848124519696</v>
      </c>
      <c r="O126" s="90">
        <f t="shared" si="38"/>
        <v>-119.17848124519696</v>
      </c>
      <c r="P126" s="88">
        <f>'[1]грудень 2016'!P127+'[1]січень-лист 2016'!P127</f>
        <v>4560.5133240026989</v>
      </c>
      <c r="Q126" s="89">
        <f>'[1]грудень 2016'!Q127+'[1]січень-лист 2016'!Q127</f>
        <v>3884.6400000000003</v>
      </c>
      <c r="R126" s="89">
        <f t="shared" si="56"/>
        <v>675.87332400269861</v>
      </c>
      <c r="S126" s="89"/>
      <c r="T126" s="90">
        <f t="shared" si="39"/>
        <v>675.87332400269861</v>
      </c>
      <c r="U126" s="88">
        <f>'[1]грудень 2016'!U127+'[1]січень-лист 2016'!U127</f>
        <v>321.33239182040001</v>
      </c>
      <c r="V126" s="89">
        <f>'[1]грудень 2016'!V127+'[1]січень-лист 2016'!V127</f>
        <v>203.73000000000005</v>
      </c>
      <c r="W126" s="89">
        <f t="shared" si="57"/>
        <v>117.60239182039996</v>
      </c>
      <c r="X126" s="89"/>
      <c r="Y126" s="90">
        <f t="shared" si="40"/>
        <v>117.60239182039996</v>
      </c>
      <c r="Z126" s="88">
        <f>'[1]грудень 2016'!Z127+'[1]січень-лист 2016'!Z127</f>
        <v>4979.0478750859002</v>
      </c>
      <c r="AA126" s="89">
        <f>'[1]грудень 2016'!AA127+'[1]січень-лист 2016'!AA127</f>
        <v>6733.58</v>
      </c>
      <c r="AB126" s="89"/>
      <c r="AC126" s="89">
        <f>Z126-AA126</f>
        <v>-1754.5321249140998</v>
      </c>
      <c r="AD126" s="90">
        <f t="shared" si="41"/>
        <v>-1754.5321249140998</v>
      </c>
      <c r="AE126" s="88">
        <f>'[1]грудень 2016'!AE127+'[1]січень-лист 2016'!AE127</f>
        <v>1011.8170217141</v>
      </c>
      <c r="AF126" s="89">
        <f>'[1]грудень 2016'!AF127+'[1]січень-лист 2016'!AF127</f>
        <v>849.16</v>
      </c>
      <c r="AG126" s="89">
        <f>AE126-AF126</f>
        <v>162.65702171409998</v>
      </c>
      <c r="AH126" s="89"/>
      <c r="AI126" s="90">
        <f t="shared" si="42"/>
        <v>162.65702171409998</v>
      </c>
      <c r="AJ126" s="88">
        <f>'[1]грудень 2016'!AJ127+'[1]січень-лист 2016'!AJ127</f>
        <v>10184.8701387278</v>
      </c>
      <c r="AK126" s="89">
        <f>'[1]грудень 2016'!AK127+'[1]січень-лист 2016'!AK127</f>
        <v>8640.66</v>
      </c>
      <c r="AL126" s="89">
        <f t="shared" si="58"/>
        <v>1544.2101387277999</v>
      </c>
      <c r="AM126" s="89"/>
      <c r="AN126" s="90">
        <f t="shared" si="43"/>
        <v>1544.2101387277999</v>
      </c>
      <c r="AO126" s="88">
        <f>'[1]грудень 2016'!AO127+'[1]січень-лист 2016'!AO127</f>
        <v>439.55614454800002</v>
      </c>
      <c r="AP126" s="89">
        <f>'[1]грудень 2016'!AP127+'[1]січень-лист 2016'!AP127</f>
        <v>307.55</v>
      </c>
      <c r="AQ126" s="89">
        <f t="shared" si="59"/>
        <v>132.00614454800001</v>
      </c>
      <c r="AR126" s="89"/>
      <c r="AS126" s="90">
        <f t="shared" si="44"/>
        <v>132.00614454800001</v>
      </c>
      <c r="AT126" s="88">
        <f>'[1]грудень 2016'!AT127+'[1]січень-лист 2016'!AT127</f>
        <v>11.055215155799999</v>
      </c>
      <c r="AU126" s="89"/>
      <c r="AV126" s="89">
        <f t="shared" si="60"/>
        <v>11.055215155799999</v>
      </c>
      <c r="AW126" s="89"/>
      <c r="AX126" s="91">
        <f t="shared" si="45"/>
        <v>11.055215155799999</v>
      </c>
      <c r="AY126" s="88">
        <f>'[1]грудень 2016'!AY127+'[1]січень-лист 2016'!AY127</f>
        <v>845.51736288489997</v>
      </c>
      <c r="AZ126" s="89">
        <f>'[1]грудень 2016'!AZ127+'[1]січень-лист 2016'!AZ127</f>
        <v>435.42</v>
      </c>
      <c r="BA126" s="89">
        <f t="shared" si="61"/>
        <v>410.09736288489995</v>
      </c>
      <c r="BB126" s="89"/>
      <c r="BC126" s="90">
        <f t="shared" si="46"/>
        <v>410.09736288489995</v>
      </c>
      <c r="BD126" s="88">
        <f>'[1]грудень 2016'!BD127+'[1]січень-лист 2016'!BD127</f>
        <v>1656.4250968038</v>
      </c>
      <c r="BE126" s="89">
        <f>'[1]грудень 2016'!BE127+'[1]січень-лист 2016'!BE127</f>
        <v>2075.61</v>
      </c>
      <c r="BF126" s="89"/>
      <c r="BG126" s="89">
        <f t="shared" si="69"/>
        <v>-419.18490319620014</v>
      </c>
      <c r="BH126" s="90">
        <f t="shared" si="47"/>
        <v>-419.18490319620014</v>
      </c>
      <c r="BI126" s="88">
        <f>'[1]грудень 2016'!BI127+'[1]січень-лист 2016'!BI127</f>
        <v>5874.3336533089996</v>
      </c>
      <c r="BJ126" s="89">
        <f>'[1]грудень 2016'!BJ127+'[1]січень-лист 2016'!BJ127</f>
        <v>2741.81</v>
      </c>
      <c r="BK126" s="89">
        <f t="shared" si="66"/>
        <v>3132.5236533089997</v>
      </c>
      <c r="BL126" s="89"/>
      <c r="BM126" s="90">
        <f t="shared" si="48"/>
        <v>3132.5236533089997</v>
      </c>
      <c r="BN126" s="88">
        <f>'[1]грудень 2016'!BN127+'[1]січень-лист 2016'!BN127</f>
        <v>1187.1167958219999</v>
      </c>
      <c r="BO126" s="89">
        <f>'[1]грудень 2016'!BO127+'[1]січень-лист 2016'!BO127</f>
        <v>1831.24</v>
      </c>
      <c r="BP126" s="89"/>
      <c r="BQ126" s="89">
        <f>BN126-BO126</f>
        <v>-644.12320417800015</v>
      </c>
      <c r="BR126" s="91">
        <f t="shared" si="49"/>
        <v>-644.12320417800015</v>
      </c>
      <c r="BS126" s="88">
        <f>'[1]грудень 2016'!BS127+'[1]січень-лист 2016'!BS127</f>
        <v>0.16825467050000001</v>
      </c>
      <c r="BT126" s="89"/>
      <c r="BU126" s="89">
        <f>BS126-BT126</f>
        <v>0.16825467050000001</v>
      </c>
      <c r="BV126" s="89"/>
      <c r="BW126" s="90">
        <f t="shared" si="50"/>
        <v>0.16825467050000001</v>
      </c>
      <c r="BX126" s="88">
        <f>'[1]грудень 2016'!BX127+'[1]січень-лист 2016'!BX127</f>
        <v>1340.9936640882001</v>
      </c>
      <c r="BY126" s="89">
        <f>'[1]грудень 2016'!BY127+'[1]січень-лист 2016'!BY127</f>
        <v>1078.3400000000001</v>
      </c>
      <c r="BZ126" s="89">
        <f>BX126-BY126</f>
        <v>262.6536640882</v>
      </c>
      <c r="CA126" s="90"/>
      <c r="CB126" s="92">
        <f t="shared" si="51"/>
        <v>262.6536640882</v>
      </c>
      <c r="CC126" s="88">
        <f>'[1]грудень 2016'!CC127+'[1]січень-лист 2016'!CC127</f>
        <v>1748.2064436063997</v>
      </c>
      <c r="CD126" s="89">
        <f>'[1]грудень 2016'!CD127+'[1]січень-лист 2016'!CD127</f>
        <v>1318.24</v>
      </c>
      <c r="CE126" s="89">
        <f>CC126-CD126</f>
        <v>429.96644360639971</v>
      </c>
      <c r="CF126" s="89"/>
      <c r="CG126" s="90">
        <f t="shared" si="52"/>
        <v>429.96644360639971</v>
      </c>
      <c r="CH126" s="93">
        <f t="shared" si="64"/>
        <v>49474.829760510307</v>
      </c>
      <c r="CI126" s="94">
        <f t="shared" si="64"/>
        <v>47147.464024689783</v>
      </c>
      <c r="CJ126" s="94">
        <f t="shared" si="67"/>
        <v>2327.3657358205237</v>
      </c>
      <c r="CK126" s="94"/>
      <c r="CL126" s="143">
        <f t="shared" si="53"/>
        <v>2327.3657358205237</v>
      </c>
      <c r="CM126" s="145">
        <f t="shared" si="65"/>
        <v>0.95295859031579377</v>
      </c>
      <c r="CN126" s="149">
        <v>1792.41</v>
      </c>
      <c r="CO126" s="146">
        <v>5003.96</v>
      </c>
      <c r="CP126" s="164">
        <v>0</v>
      </c>
    </row>
    <row r="127" spans="1:94" ht="15.75">
      <c r="A127" s="137" t="s">
        <v>175</v>
      </c>
      <c r="B127" s="84">
        <v>5</v>
      </c>
      <c r="C127" s="85">
        <v>4</v>
      </c>
      <c r="D127" s="86">
        <v>2757.3</v>
      </c>
      <c r="E127" s="87"/>
      <c r="F127" s="88">
        <f>'[1]грудень 2016'!F128+'[1]січень-лист 2016'!F128</f>
        <v>5962.3232837602009</v>
      </c>
      <c r="G127" s="89">
        <f>'[1]грудень 2016'!G128+'[1]січень-лист 2016'!G128</f>
        <v>6863.8869768855093</v>
      </c>
      <c r="H127" s="89"/>
      <c r="I127" s="89">
        <f t="shared" si="54"/>
        <v>-901.56369312530842</v>
      </c>
      <c r="J127" s="90">
        <f t="shared" si="55"/>
        <v>-901.56369312530842</v>
      </c>
      <c r="K127" s="88">
        <f>'[1]грудень 2016'!K128+'[1]січень-лист 2016'!K128</f>
        <v>9663.1791574869003</v>
      </c>
      <c r="L127" s="89">
        <f>'[1]грудень 2016'!L128+'[1]січень-лист 2016'!L128</f>
        <v>12214.296000000002</v>
      </c>
      <c r="M127" s="89"/>
      <c r="N127" s="89">
        <f t="shared" si="71"/>
        <v>-2551.1168425131018</v>
      </c>
      <c r="O127" s="90">
        <f t="shared" si="38"/>
        <v>-2551.1168425131018</v>
      </c>
      <c r="P127" s="88">
        <f>'[1]грудень 2016'!P128+'[1]січень-лист 2016'!P128</f>
        <v>6620.2323069957001</v>
      </c>
      <c r="Q127" s="89">
        <f>'[1]грудень 2016'!Q128+'[1]січень-лист 2016'!Q128</f>
        <v>6262.53</v>
      </c>
      <c r="R127" s="89">
        <f t="shared" si="56"/>
        <v>357.70230699570038</v>
      </c>
      <c r="S127" s="89"/>
      <c r="T127" s="90">
        <f t="shared" si="39"/>
        <v>357.70230699570038</v>
      </c>
      <c r="U127" s="88">
        <f>'[1]грудень 2016'!U128+'[1]січень-лист 2016'!U128</f>
        <v>537.44886301040003</v>
      </c>
      <c r="V127" s="89">
        <f>'[1]грудень 2016'!V128+'[1]січень-лист 2016'!V128</f>
        <v>385.23400000000004</v>
      </c>
      <c r="W127" s="89">
        <f t="shared" si="57"/>
        <v>152.21486301039999</v>
      </c>
      <c r="X127" s="89"/>
      <c r="Y127" s="90">
        <f t="shared" si="40"/>
        <v>152.21486301039999</v>
      </c>
      <c r="Z127" s="88"/>
      <c r="AA127" s="89"/>
      <c r="AB127" s="89"/>
      <c r="AC127" s="89"/>
      <c r="AD127" s="90">
        <f t="shared" si="41"/>
        <v>0</v>
      </c>
      <c r="AE127" s="88"/>
      <c r="AF127" s="89"/>
      <c r="AG127" s="89"/>
      <c r="AH127" s="89"/>
      <c r="AI127" s="90">
        <f t="shared" si="42"/>
        <v>0</v>
      </c>
      <c r="AJ127" s="88">
        <f>'[1]грудень 2016'!AJ128+'[1]січень-лист 2016'!AJ128</f>
        <v>16315.031552775898</v>
      </c>
      <c r="AK127" s="89">
        <f>'[1]грудень 2016'!AK128+'[1]січень-лист 2016'!AK128</f>
        <v>11113.449999999999</v>
      </c>
      <c r="AL127" s="89">
        <f t="shared" si="58"/>
        <v>5201.5815527758987</v>
      </c>
      <c r="AM127" s="89"/>
      <c r="AN127" s="90">
        <f t="shared" si="43"/>
        <v>5201.5815527758987</v>
      </c>
      <c r="AO127" s="88">
        <f>'[1]грудень 2016'!AO128+'[1]січень-лист 2016'!AO128</f>
        <v>912.36216514959995</v>
      </c>
      <c r="AP127" s="89">
        <f>'[1]грудень 2016'!AP128+'[1]січень-лист 2016'!AP128</f>
        <v>816.21</v>
      </c>
      <c r="AQ127" s="89">
        <f t="shared" si="59"/>
        <v>96.152165149599909</v>
      </c>
      <c r="AR127" s="89"/>
      <c r="AS127" s="90">
        <f t="shared" si="44"/>
        <v>96.152165149599909</v>
      </c>
      <c r="AT127" s="88">
        <f>'[1]грудень 2016'!AT128+'[1]січень-лист 2016'!AT128</f>
        <v>32.798186813899996</v>
      </c>
      <c r="AU127" s="89">
        <f>'[1]грудень 2016'!AU128+'[1]січень-лист 2016'!AU128</f>
        <v>145.46</v>
      </c>
      <c r="AV127" s="89"/>
      <c r="AW127" s="89">
        <f>AT127-AU127</f>
        <v>-112.66181318610001</v>
      </c>
      <c r="AX127" s="91">
        <f t="shared" si="45"/>
        <v>-112.66181318610001</v>
      </c>
      <c r="AY127" s="88">
        <f>'[1]грудень 2016'!AY128+'[1]січень-лист 2016'!AY128</f>
        <v>1315.4464454602</v>
      </c>
      <c r="AZ127" s="89">
        <f>'[1]грудень 2016'!AZ128+'[1]січень-лист 2016'!AZ128</f>
        <v>645.13</v>
      </c>
      <c r="BA127" s="89">
        <f t="shared" si="61"/>
        <v>670.31644546020004</v>
      </c>
      <c r="BB127" s="89"/>
      <c r="BC127" s="90">
        <f t="shared" si="46"/>
        <v>670.31644546020004</v>
      </c>
      <c r="BD127" s="88">
        <f>'[1]грудень 2016'!BD128+'[1]січень-лист 2016'!BD128</f>
        <v>3449.1487581562001</v>
      </c>
      <c r="BE127" s="89">
        <f>'[1]грудень 2016'!BE128+'[1]січень-лист 2016'!BE128</f>
        <v>2826.55</v>
      </c>
      <c r="BF127" s="89">
        <f t="shared" si="62"/>
        <v>622.59875815619989</v>
      </c>
      <c r="BG127" s="89"/>
      <c r="BH127" s="90">
        <f t="shared" si="47"/>
        <v>622.59875815619989</v>
      </c>
      <c r="BI127" s="88">
        <f>'[1]грудень 2016'!BI128+'[1]січень-лист 2016'!BI128</f>
        <v>15665.3666603903</v>
      </c>
      <c r="BJ127" s="89">
        <f>'[1]грудень 2016'!BJ128+'[1]січень-лист 2016'!BJ128</f>
        <v>3259.49</v>
      </c>
      <c r="BK127" s="89">
        <f t="shared" si="66"/>
        <v>12405.8766603903</v>
      </c>
      <c r="BL127" s="89"/>
      <c r="BM127" s="90">
        <f t="shared" si="48"/>
        <v>12405.8766603903</v>
      </c>
      <c r="BN127" s="88">
        <f>'[1]грудень 2016'!BN128+'[1]січень-лист 2016'!BN128</f>
        <v>2689.0469752478002</v>
      </c>
      <c r="BO127" s="89">
        <f>'[1]грудень 2016'!BO128+'[1]січень-лист 2016'!BO128</f>
        <v>1923.7155172405946</v>
      </c>
      <c r="BP127" s="89">
        <f t="shared" si="63"/>
        <v>765.33145800720558</v>
      </c>
      <c r="BQ127" s="89"/>
      <c r="BR127" s="91">
        <f t="shared" si="49"/>
        <v>765.33145800720558</v>
      </c>
      <c r="BS127" s="88">
        <f>'[1]грудень 2016'!BS128+'[1]січень-лист 2016'!BS128</f>
        <v>0.71712905650000003</v>
      </c>
      <c r="BT127" s="89"/>
      <c r="BU127" s="89">
        <f>BS127-BT127</f>
        <v>0.71712905650000003</v>
      </c>
      <c r="BV127" s="89"/>
      <c r="BW127" s="90">
        <f t="shared" si="50"/>
        <v>0.71712905650000003</v>
      </c>
      <c r="BX127" s="88">
        <f>'[1]грудень 2016'!BX128+'[1]січень-лист 2016'!BX128</f>
        <v>2368.9187946880002</v>
      </c>
      <c r="BY127" s="89">
        <f>'[1]грудень 2016'!BY128+'[1]січень-лист 2016'!BY128</f>
        <v>2712.4400000000005</v>
      </c>
      <c r="BZ127" s="89"/>
      <c r="CA127" s="90">
        <f t="shared" si="68"/>
        <v>-343.52120531200035</v>
      </c>
      <c r="CB127" s="92">
        <f t="shared" si="51"/>
        <v>-343.52120531200035</v>
      </c>
      <c r="CC127" s="88"/>
      <c r="CD127" s="89"/>
      <c r="CE127" s="89"/>
      <c r="CF127" s="89"/>
      <c r="CG127" s="90">
        <f t="shared" si="52"/>
        <v>0</v>
      </c>
      <c r="CH127" s="93">
        <f t="shared" si="64"/>
        <v>65532.0202789916</v>
      </c>
      <c r="CI127" s="94">
        <f t="shared" si="64"/>
        <v>49168.392494126107</v>
      </c>
      <c r="CJ127" s="94">
        <f t="shared" si="67"/>
        <v>16363.627784865494</v>
      </c>
      <c r="CK127" s="94"/>
      <c r="CL127" s="143">
        <f t="shared" si="53"/>
        <v>16363.627784865494</v>
      </c>
      <c r="CM127" s="145">
        <f t="shared" si="65"/>
        <v>0.75029569185872669</v>
      </c>
      <c r="CN127" s="149">
        <v>8455.52</v>
      </c>
      <c r="CO127" s="146">
        <v>6733.76</v>
      </c>
      <c r="CP127" s="165">
        <f t="shared" si="70"/>
        <v>1721.7600000000002</v>
      </c>
    </row>
    <row r="128" spans="1:94" ht="15.75">
      <c r="A128" s="137" t="s">
        <v>176</v>
      </c>
      <c r="B128" s="84">
        <v>5</v>
      </c>
      <c r="C128" s="85">
        <v>8</v>
      </c>
      <c r="D128" s="86">
        <v>5749.08</v>
      </c>
      <c r="E128" s="87"/>
      <c r="F128" s="88">
        <f>'[1]грудень 2016'!F129+'[1]січень-лист 2016'!F129</f>
        <v>12600.1900800769</v>
      </c>
      <c r="G128" s="89">
        <f>'[1]грудень 2016'!G129+'[1]січень-лист 2016'!G129</f>
        <v>14676.322242385049</v>
      </c>
      <c r="H128" s="89"/>
      <c r="I128" s="89">
        <f t="shared" si="54"/>
        <v>-2076.1321623081494</v>
      </c>
      <c r="J128" s="90">
        <f t="shared" si="55"/>
        <v>-2076.1321623081494</v>
      </c>
      <c r="K128" s="88">
        <f>'[1]грудень 2016'!K129+'[1]січень-лист 2016'!K129</f>
        <v>17941.188442785799</v>
      </c>
      <c r="L128" s="89">
        <f>'[1]грудень 2016'!L129+'[1]січень-лист 2016'!L129</f>
        <v>22247.124</v>
      </c>
      <c r="M128" s="89"/>
      <c r="N128" s="89">
        <f t="shared" si="71"/>
        <v>-4305.9355572142013</v>
      </c>
      <c r="O128" s="90">
        <f t="shared" si="38"/>
        <v>-4305.9355572142013</v>
      </c>
      <c r="P128" s="88">
        <f>'[1]грудень 2016'!P129+'[1]січень-лист 2016'!P129</f>
        <v>15394.259717289398</v>
      </c>
      <c r="Q128" s="89">
        <f>'[1]грудень 2016'!Q129+'[1]січень-лист 2016'!Q129</f>
        <v>14781.579999999998</v>
      </c>
      <c r="R128" s="89">
        <f t="shared" si="56"/>
        <v>612.67971728940029</v>
      </c>
      <c r="S128" s="89"/>
      <c r="T128" s="90">
        <f t="shared" si="39"/>
        <v>612.67971728940029</v>
      </c>
      <c r="U128" s="88">
        <f>'[1]грудень 2016'!U129+'[1]січень-лист 2016'!U129</f>
        <v>1106.7981649742999</v>
      </c>
      <c r="V128" s="89">
        <f>'[1]грудень 2016'!V129+'[1]січень-лист 2016'!V129</f>
        <v>979.97400000000005</v>
      </c>
      <c r="W128" s="89">
        <f t="shared" si="57"/>
        <v>126.82416497429983</v>
      </c>
      <c r="X128" s="89"/>
      <c r="Y128" s="90">
        <f t="shared" si="40"/>
        <v>126.82416497429983</v>
      </c>
      <c r="Z128" s="88"/>
      <c r="AA128" s="89"/>
      <c r="AB128" s="89"/>
      <c r="AC128" s="89"/>
      <c r="AD128" s="90">
        <f t="shared" si="41"/>
        <v>0</v>
      </c>
      <c r="AE128" s="88"/>
      <c r="AF128" s="89"/>
      <c r="AG128" s="89"/>
      <c r="AH128" s="89"/>
      <c r="AI128" s="90">
        <f t="shared" si="42"/>
        <v>0</v>
      </c>
      <c r="AJ128" s="88">
        <f>'[1]грудень 2016'!AJ129+'[1]січень-лист 2016'!AJ129</f>
        <v>33570.860569595898</v>
      </c>
      <c r="AK128" s="89">
        <f>'[1]грудень 2016'!AK129+'[1]січень-лист 2016'!AK129</f>
        <v>27117</v>
      </c>
      <c r="AL128" s="89">
        <f t="shared" si="58"/>
        <v>6453.8605695958977</v>
      </c>
      <c r="AM128" s="89"/>
      <c r="AN128" s="90">
        <f t="shared" si="43"/>
        <v>6453.8605695958977</v>
      </c>
      <c r="AO128" s="88">
        <f>'[1]грудень 2016'!AO129+'[1]січень-лист 2016'!AO129</f>
        <v>1889.3763536859003</v>
      </c>
      <c r="AP128" s="89">
        <f>'[1]грудень 2016'!AP129+'[1]січень-лист 2016'!AP129</f>
        <v>1719.5400000000002</v>
      </c>
      <c r="AQ128" s="89">
        <f t="shared" si="59"/>
        <v>169.83635368590012</v>
      </c>
      <c r="AR128" s="89"/>
      <c r="AS128" s="90">
        <f t="shared" si="44"/>
        <v>169.83635368590012</v>
      </c>
      <c r="AT128" s="88">
        <f>'[1]грудень 2016'!AT129+'[1]січень-лист 2016'!AT129</f>
        <v>68.903540803499993</v>
      </c>
      <c r="AU128" s="89">
        <f>'[1]грудень 2016'!AU129+'[1]січень-лист 2016'!AU129</f>
        <v>147.47999999999999</v>
      </c>
      <c r="AV128" s="89"/>
      <c r="AW128" s="89">
        <f>AT128-AU128</f>
        <v>-78.576459196499997</v>
      </c>
      <c r="AX128" s="91">
        <f t="shared" si="45"/>
        <v>-78.576459196499997</v>
      </c>
      <c r="AY128" s="88">
        <f>'[1]грудень 2016'!AY129+'[1]січень-лист 2016'!AY129</f>
        <v>2685.7484692470998</v>
      </c>
      <c r="AZ128" s="89">
        <f>'[1]грудень 2016'!AZ129+'[1]січень-лист 2016'!AZ129</f>
        <v>1530.78</v>
      </c>
      <c r="BA128" s="89">
        <f t="shared" si="61"/>
        <v>1154.9684692470998</v>
      </c>
      <c r="BB128" s="89"/>
      <c r="BC128" s="90">
        <f t="shared" si="46"/>
        <v>1154.9684692470998</v>
      </c>
      <c r="BD128" s="88">
        <f>'[1]грудень 2016'!BD129+'[1]січень-лист 2016'!BD129</f>
        <v>8701.8054036596986</v>
      </c>
      <c r="BE128" s="89">
        <f>'[1]грудень 2016'!BE129+'[1]січень-лист 2016'!BE129</f>
        <v>5323.82</v>
      </c>
      <c r="BF128" s="89">
        <f t="shared" si="62"/>
        <v>3377.9854036596989</v>
      </c>
      <c r="BG128" s="89"/>
      <c r="BH128" s="90">
        <f t="shared" si="47"/>
        <v>3377.9854036596989</v>
      </c>
      <c r="BI128" s="88">
        <f>'[1]грудень 2016'!BI129+'[1]січень-лист 2016'!BI129</f>
        <v>33657.039304137797</v>
      </c>
      <c r="BJ128" s="89">
        <f>'[1]грудень 2016'!BJ129+'[1]січень-лист 2016'!BJ129</f>
        <v>33989.129999999997</v>
      </c>
      <c r="BK128" s="89"/>
      <c r="BL128" s="89">
        <f>BI128-BJ128</f>
        <v>-332.09069586219994</v>
      </c>
      <c r="BM128" s="90">
        <f t="shared" si="48"/>
        <v>-332.09069586219994</v>
      </c>
      <c r="BN128" s="88">
        <f>'[1]грудень 2016'!BN129+'[1]січень-лист 2016'!BN129</f>
        <v>5762.4345606257002</v>
      </c>
      <c r="BO128" s="89">
        <f>'[1]грудень 2016'!BO129+'[1]січень-лист 2016'!BO129</f>
        <v>3387.2265517228102</v>
      </c>
      <c r="BP128" s="89">
        <f t="shared" si="63"/>
        <v>2375.20800890289</v>
      </c>
      <c r="BQ128" s="89"/>
      <c r="BR128" s="91">
        <f t="shared" si="49"/>
        <v>2375.20800890289</v>
      </c>
      <c r="BS128" s="88">
        <f>'[1]грудень 2016'!BS129+'[1]січень-лист 2016'!BS129</f>
        <v>0.27068718009999998</v>
      </c>
      <c r="BT128" s="89"/>
      <c r="BU128" s="89">
        <f>BS128-BT128</f>
        <v>0.27068718009999998</v>
      </c>
      <c r="BV128" s="89"/>
      <c r="BW128" s="90">
        <f t="shared" si="50"/>
        <v>0.27068718009999998</v>
      </c>
      <c r="BX128" s="88">
        <f>'[1]грудень 2016'!BX129+'[1]січень-лист 2016'!BX129</f>
        <v>5419.4346027654001</v>
      </c>
      <c r="BY128" s="89">
        <f>'[1]грудень 2016'!BY129+'[1]січень-лист 2016'!BY129</f>
        <v>1939.75</v>
      </c>
      <c r="BZ128" s="89">
        <f>BX128-BY128</f>
        <v>3479.6846027654001</v>
      </c>
      <c r="CA128" s="90"/>
      <c r="CB128" s="92">
        <f t="shared" si="51"/>
        <v>3479.6846027654001</v>
      </c>
      <c r="CC128" s="88"/>
      <c r="CD128" s="89"/>
      <c r="CE128" s="89"/>
      <c r="CF128" s="89"/>
      <c r="CG128" s="90">
        <f t="shared" si="52"/>
        <v>0</v>
      </c>
      <c r="CH128" s="93">
        <f t="shared" si="64"/>
        <v>138798.3098968275</v>
      </c>
      <c r="CI128" s="94">
        <f t="shared" si="64"/>
        <v>127839.72679410786</v>
      </c>
      <c r="CJ128" s="94">
        <f t="shared" si="67"/>
        <v>10958.58310271964</v>
      </c>
      <c r="CK128" s="94"/>
      <c r="CL128" s="143">
        <f t="shared" si="53"/>
        <v>10958.58310271964</v>
      </c>
      <c r="CM128" s="145">
        <f t="shared" si="65"/>
        <v>0.92104671079305322</v>
      </c>
      <c r="CN128" s="149">
        <v>7895.62</v>
      </c>
      <c r="CO128" s="146">
        <v>13901</v>
      </c>
      <c r="CP128" s="164">
        <v>0</v>
      </c>
    </row>
    <row r="129" spans="1:94" ht="15.75">
      <c r="A129" s="137" t="s">
        <v>177</v>
      </c>
      <c r="B129" s="84">
        <v>5</v>
      </c>
      <c r="C129" s="85">
        <v>4</v>
      </c>
      <c r="D129" s="86">
        <v>2733.4</v>
      </c>
      <c r="E129" s="87"/>
      <c r="F129" s="88">
        <f>'[1]грудень 2016'!F130+'[1]січень-лист 2016'!F130</f>
        <v>6110.8361636935997</v>
      </c>
      <c r="G129" s="89">
        <f>'[1]грудень 2016'!G130+'[1]січень-лист 2016'!G130</f>
        <v>6972.6239619915132</v>
      </c>
      <c r="H129" s="89"/>
      <c r="I129" s="89">
        <f t="shared" si="54"/>
        <v>-861.78779829791347</v>
      </c>
      <c r="J129" s="90">
        <f t="shared" si="55"/>
        <v>-861.78779829791347</v>
      </c>
      <c r="K129" s="88">
        <f>'[1]грудень 2016'!K130+'[1]січень-лист 2016'!K130</f>
        <v>11096.224320810199</v>
      </c>
      <c r="L129" s="89">
        <f>'[1]грудень 2016'!L130+'[1]січень-лист 2016'!L130</f>
        <v>14067.146000000002</v>
      </c>
      <c r="M129" s="89"/>
      <c r="N129" s="89">
        <f t="shared" si="71"/>
        <v>-2970.9216791898034</v>
      </c>
      <c r="O129" s="90">
        <f t="shared" si="38"/>
        <v>-2970.9216791898034</v>
      </c>
      <c r="P129" s="88">
        <f>'[1]грудень 2016'!P130+'[1]січень-лист 2016'!P130</f>
        <v>8149.2445274722004</v>
      </c>
      <c r="Q129" s="89">
        <f>'[1]грудень 2016'!Q130+'[1]січень-лист 2016'!Q130</f>
        <v>7709.82</v>
      </c>
      <c r="R129" s="89">
        <f t="shared" si="56"/>
        <v>439.42452747220068</v>
      </c>
      <c r="S129" s="89"/>
      <c r="T129" s="90">
        <f t="shared" si="39"/>
        <v>439.42452747220068</v>
      </c>
      <c r="U129" s="88">
        <f>'[1]грудень 2016'!U130+'[1]січень-лист 2016'!U130</f>
        <v>524.80664813359999</v>
      </c>
      <c r="V129" s="89">
        <f>'[1]грудень 2016'!V130+'[1]січень-лист 2016'!V130</f>
        <v>456.21799999999996</v>
      </c>
      <c r="W129" s="89">
        <f t="shared" si="57"/>
        <v>68.588648133600032</v>
      </c>
      <c r="X129" s="89"/>
      <c r="Y129" s="90">
        <f t="shared" si="40"/>
        <v>68.588648133600032</v>
      </c>
      <c r="Z129" s="88"/>
      <c r="AA129" s="89"/>
      <c r="AB129" s="89"/>
      <c r="AC129" s="89"/>
      <c r="AD129" s="90">
        <f t="shared" si="41"/>
        <v>0</v>
      </c>
      <c r="AE129" s="88"/>
      <c r="AF129" s="89"/>
      <c r="AG129" s="89"/>
      <c r="AH129" s="89"/>
      <c r="AI129" s="90">
        <f t="shared" si="42"/>
        <v>0</v>
      </c>
      <c r="AJ129" s="88">
        <f>'[1]грудень 2016'!AJ130+'[1]січень-лист 2016'!AJ130</f>
        <v>16018.174994358198</v>
      </c>
      <c r="AK129" s="89">
        <f>'[1]грудень 2016'!AK130+'[1]січень-лист 2016'!AK130</f>
        <v>16659.73</v>
      </c>
      <c r="AL129" s="89"/>
      <c r="AM129" s="89">
        <f>AJ129-AK129</f>
        <v>-641.55500564180147</v>
      </c>
      <c r="AN129" s="90">
        <f t="shared" si="43"/>
        <v>-641.55500564180147</v>
      </c>
      <c r="AO129" s="88">
        <f>'[1]грудень 2016'!AO130+'[1]січень-лист 2016'!AO130</f>
        <v>896.91764888140005</v>
      </c>
      <c r="AP129" s="89">
        <f>'[1]грудень 2016'!AP130+'[1]січень-лист 2016'!AP130</f>
        <v>945.91999999999985</v>
      </c>
      <c r="AQ129" s="89"/>
      <c r="AR129" s="89">
        <f>AO129-AP129</f>
        <v>-49.00235111859979</v>
      </c>
      <c r="AS129" s="90">
        <f t="shared" si="44"/>
        <v>-49.00235111859979</v>
      </c>
      <c r="AT129" s="88">
        <f>'[1]грудень 2016'!AT130+'[1]січень-лист 2016'!AT130</f>
        <v>32.807172887199997</v>
      </c>
      <c r="AU129" s="89"/>
      <c r="AV129" s="89">
        <f t="shared" si="60"/>
        <v>32.807172887199997</v>
      </c>
      <c r="AW129" s="89"/>
      <c r="AX129" s="91">
        <f t="shared" si="45"/>
        <v>32.807172887199997</v>
      </c>
      <c r="AY129" s="88">
        <f>'[1]грудень 2016'!AY130+'[1]січень-лист 2016'!AY130</f>
        <v>1306.9254371256</v>
      </c>
      <c r="AZ129" s="89">
        <f>'[1]грудень 2016'!AZ130+'[1]січень-лист 2016'!AZ130</f>
        <v>840.61</v>
      </c>
      <c r="BA129" s="89">
        <f t="shared" si="61"/>
        <v>466.31543712559994</v>
      </c>
      <c r="BB129" s="89"/>
      <c r="BC129" s="90">
        <f t="shared" si="46"/>
        <v>466.31543712559994</v>
      </c>
      <c r="BD129" s="88">
        <f>'[1]грудень 2016'!BD130+'[1]січень-лист 2016'!BD130</f>
        <v>3438.6273102015998</v>
      </c>
      <c r="BE129" s="89">
        <f>'[1]грудень 2016'!BE130+'[1]січень-лист 2016'!BE130</f>
        <v>7511.6500000000005</v>
      </c>
      <c r="BF129" s="89"/>
      <c r="BG129" s="89">
        <f t="shared" si="69"/>
        <v>-4073.0226897984007</v>
      </c>
      <c r="BH129" s="90">
        <f t="shared" si="47"/>
        <v>-4073.0226897984007</v>
      </c>
      <c r="BI129" s="88">
        <f>'[1]грудень 2016'!BI130+'[1]січень-лист 2016'!BI130</f>
        <v>13136.851310333999</v>
      </c>
      <c r="BJ129" s="89">
        <f>'[1]грудень 2016'!BJ130+'[1]січень-лист 2016'!BJ130</f>
        <v>15269.830000000002</v>
      </c>
      <c r="BK129" s="89"/>
      <c r="BL129" s="89">
        <f>BI129-BJ129</f>
        <v>-2132.9786896660025</v>
      </c>
      <c r="BM129" s="90">
        <f t="shared" si="48"/>
        <v>-2132.9786896660025</v>
      </c>
      <c r="BN129" s="88">
        <f>'[1]грудень 2016'!BN130+'[1]січень-лист 2016'!BN130</f>
        <v>2870.0881606683997</v>
      </c>
      <c r="BO129" s="89">
        <f>'[1]грудень 2016'!BO130+'[1]січень-лист 2016'!BO130</f>
        <v>2236.2848275853007</v>
      </c>
      <c r="BP129" s="89">
        <f t="shared" si="63"/>
        <v>633.80333308309901</v>
      </c>
      <c r="BQ129" s="89"/>
      <c r="BR129" s="91">
        <f t="shared" si="49"/>
        <v>633.80333308309901</v>
      </c>
      <c r="BS129" s="88"/>
      <c r="BT129" s="89"/>
      <c r="BU129" s="89"/>
      <c r="BV129" s="89"/>
      <c r="BW129" s="90">
        <f t="shared" si="50"/>
        <v>0</v>
      </c>
      <c r="BX129" s="88">
        <f>'[1]грудень 2016'!BX130+'[1]січень-лист 2016'!BX130</f>
        <v>2542.0952614588</v>
      </c>
      <c r="BY129" s="89">
        <f>'[1]грудень 2016'!BY130+'[1]січень-лист 2016'!BY130</f>
        <v>3078.23</v>
      </c>
      <c r="BZ129" s="89"/>
      <c r="CA129" s="90">
        <f t="shared" si="68"/>
        <v>-536.13473854120002</v>
      </c>
      <c r="CB129" s="92">
        <f t="shared" si="51"/>
        <v>-536.13473854120002</v>
      </c>
      <c r="CC129" s="88"/>
      <c r="CD129" s="89"/>
      <c r="CE129" s="89"/>
      <c r="CF129" s="89"/>
      <c r="CG129" s="90">
        <f t="shared" si="52"/>
        <v>0</v>
      </c>
      <c r="CH129" s="93">
        <f t="shared" si="64"/>
        <v>66123.598956024798</v>
      </c>
      <c r="CI129" s="94">
        <f t="shared" si="64"/>
        <v>75748.062789576812</v>
      </c>
      <c r="CJ129" s="94"/>
      <c r="CK129" s="94">
        <f>CH129-CI129</f>
        <v>-9624.463833552014</v>
      </c>
      <c r="CL129" s="143">
        <f t="shared" si="53"/>
        <v>-9624.463833552014</v>
      </c>
      <c r="CM129" s="145">
        <f t="shared" si="65"/>
        <v>1.1455526315189335</v>
      </c>
      <c r="CN129" s="149">
        <v>10645.03</v>
      </c>
      <c r="CO129" s="146">
        <v>6799.22</v>
      </c>
      <c r="CP129" s="165">
        <f t="shared" si="70"/>
        <v>3845.8100000000004</v>
      </c>
    </row>
    <row r="130" spans="1:94" ht="15.75">
      <c r="A130" s="137" t="s">
        <v>178</v>
      </c>
      <c r="B130" s="84">
        <v>5</v>
      </c>
      <c r="C130" s="85">
        <v>2</v>
      </c>
      <c r="D130" s="86">
        <v>1718.82</v>
      </c>
      <c r="E130" s="87"/>
      <c r="F130" s="88">
        <f>'[1]грудень 2016'!F131+'[1]січень-лист 2016'!F131</f>
        <v>3334.9190651859999</v>
      </c>
      <c r="G130" s="89">
        <f>'[1]грудень 2016'!G131+'[1]січень-лист 2016'!G131</f>
        <v>3462.004999170957</v>
      </c>
      <c r="H130" s="89"/>
      <c r="I130" s="89">
        <f t="shared" si="54"/>
        <v>-127.08593398495714</v>
      </c>
      <c r="J130" s="90">
        <f t="shared" si="55"/>
        <v>-127.08593398495714</v>
      </c>
      <c r="K130" s="88">
        <f>'[1]грудень 2016'!K131+'[1]січень-лист 2016'!K131</f>
        <v>6569.5363949254006</v>
      </c>
      <c r="L130" s="89">
        <f>'[1]грудень 2016'!L131+'[1]січень-лист 2016'!L131</f>
        <v>10398.448</v>
      </c>
      <c r="M130" s="89"/>
      <c r="N130" s="89">
        <f t="shared" si="71"/>
        <v>-3828.9116050745997</v>
      </c>
      <c r="O130" s="90">
        <f t="shared" si="38"/>
        <v>-3828.9116050745997</v>
      </c>
      <c r="P130" s="88">
        <f>'[1]грудень 2016'!P131+'[1]січень-лист 2016'!P131</f>
        <v>4517.2277478577998</v>
      </c>
      <c r="Q130" s="89">
        <f>'[1]грудень 2016'!Q131+'[1]січень-лист 2016'!Q131</f>
        <v>4646.62</v>
      </c>
      <c r="R130" s="89"/>
      <c r="S130" s="89">
        <f>P130-Q130</f>
        <v>-129.39225214220005</v>
      </c>
      <c r="T130" s="90">
        <f t="shared" si="39"/>
        <v>-129.39225214220005</v>
      </c>
      <c r="U130" s="88">
        <f>'[1]грудень 2016'!U131+'[1]січень-лист 2016'!U131</f>
        <v>316.37789473460003</v>
      </c>
      <c r="V130" s="89">
        <f>'[1]грудень 2016'!V131+'[1]січень-лист 2016'!V131</f>
        <v>241.66600000000003</v>
      </c>
      <c r="W130" s="89">
        <f t="shared" si="57"/>
        <v>74.711894734600008</v>
      </c>
      <c r="X130" s="89"/>
      <c r="Y130" s="90">
        <f t="shared" si="40"/>
        <v>74.711894734600008</v>
      </c>
      <c r="Z130" s="88"/>
      <c r="AA130" s="89"/>
      <c r="AB130" s="89"/>
      <c r="AC130" s="89"/>
      <c r="AD130" s="90">
        <f t="shared" si="41"/>
        <v>0</v>
      </c>
      <c r="AE130" s="88"/>
      <c r="AF130" s="89"/>
      <c r="AG130" s="89"/>
      <c r="AH130" s="89"/>
      <c r="AI130" s="90">
        <f t="shared" si="42"/>
        <v>0</v>
      </c>
      <c r="AJ130" s="88">
        <f>'[1]грудень 2016'!AJ131+'[1]січень-лист 2016'!AJ131</f>
        <v>10164.572040905001</v>
      </c>
      <c r="AK130" s="89">
        <f>'[1]грудень 2016'!AK131+'[1]січень-лист 2016'!AK131</f>
        <v>7092.8</v>
      </c>
      <c r="AL130" s="89">
        <f t="shared" si="58"/>
        <v>3071.7720409050007</v>
      </c>
      <c r="AM130" s="89"/>
      <c r="AN130" s="90">
        <f t="shared" si="43"/>
        <v>3071.7720409050007</v>
      </c>
      <c r="AO130" s="88">
        <f>'[1]грудень 2016'!AO131+'[1]січень-лист 2016'!AO131</f>
        <v>554.28473954699996</v>
      </c>
      <c r="AP130" s="89">
        <f>'[1]грудень 2016'!AP131+'[1]січень-лист 2016'!AP131</f>
        <v>498.44</v>
      </c>
      <c r="AQ130" s="89">
        <f t="shared" si="59"/>
        <v>55.844739546999961</v>
      </c>
      <c r="AR130" s="89"/>
      <c r="AS130" s="90">
        <f t="shared" si="44"/>
        <v>55.844739546999961</v>
      </c>
      <c r="AT130" s="88">
        <f>'[1]грудень 2016'!AT131+'[1]січень-лист 2016'!AT131</f>
        <v>20.273008881999996</v>
      </c>
      <c r="AU130" s="89"/>
      <c r="AV130" s="89">
        <f t="shared" si="60"/>
        <v>20.273008881999996</v>
      </c>
      <c r="AW130" s="89"/>
      <c r="AX130" s="91">
        <f t="shared" si="45"/>
        <v>20.273008881999996</v>
      </c>
      <c r="AY130" s="88">
        <f>'[1]грудень 2016'!AY131+'[1]січень-лист 2016'!AY131</f>
        <v>818.69283012840015</v>
      </c>
      <c r="AZ130" s="89">
        <f>'[1]грудень 2016'!AZ131+'[1]січень-лист 2016'!AZ131</f>
        <v>428.95</v>
      </c>
      <c r="BA130" s="89">
        <f t="shared" si="61"/>
        <v>389.74283012840016</v>
      </c>
      <c r="BB130" s="89"/>
      <c r="BC130" s="90">
        <f t="shared" si="46"/>
        <v>389.74283012840016</v>
      </c>
      <c r="BD130" s="88">
        <f>'[1]грудень 2016'!BD131+'[1]січень-лист 2016'!BD131</f>
        <v>1759.057898686</v>
      </c>
      <c r="BE130" s="89">
        <f>'[1]грудень 2016'!BE131+'[1]січень-лист 2016'!BE131</f>
        <v>1165.4699999999998</v>
      </c>
      <c r="BF130" s="89">
        <f t="shared" si="62"/>
        <v>593.58789868600024</v>
      </c>
      <c r="BG130" s="89"/>
      <c r="BH130" s="90">
        <f t="shared" si="47"/>
        <v>593.58789868600024</v>
      </c>
      <c r="BI130" s="88">
        <f>'[1]грудень 2016'!BI131+'[1]січень-лист 2016'!BI131</f>
        <v>9617.8304377820004</v>
      </c>
      <c r="BJ130" s="89">
        <f>'[1]грудень 2016'!BJ131+'[1]січень-лист 2016'!BJ131</f>
        <v>264.03000000000003</v>
      </c>
      <c r="BK130" s="89">
        <f t="shared" si="66"/>
        <v>9353.8004377819998</v>
      </c>
      <c r="BL130" s="89"/>
      <c r="BM130" s="90">
        <f t="shared" si="48"/>
        <v>9353.8004377819998</v>
      </c>
      <c r="BN130" s="88">
        <f>'[1]грудень 2016'!BN131+'[1]січень-лист 2016'!BN131</f>
        <v>1641.8282947819998</v>
      </c>
      <c r="BO130" s="89">
        <f>'[1]грудень 2016'!BO131+'[1]січень-лист 2016'!BO131</f>
        <v>1322.5644827580984</v>
      </c>
      <c r="BP130" s="89">
        <f t="shared" si="63"/>
        <v>319.26381202390144</v>
      </c>
      <c r="BQ130" s="89"/>
      <c r="BR130" s="91">
        <f t="shared" si="49"/>
        <v>319.26381202390144</v>
      </c>
      <c r="BS130" s="88"/>
      <c r="BT130" s="89"/>
      <c r="BU130" s="89"/>
      <c r="BV130" s="89"/>
      <c r="BW130" s="90">
        <f t="shared" si="50"/>
        <v>0</v>
      </c>
      <c r="BX130" s="88">
        <f>'[1]грудень 2016'!BX131+'[1]січень-лист 2016'!BX131</f>
        <v>1550.620026046</v>
      </c>
      <c r="BY130" s="89">
        <f>'[1]грудень 2016'!BY131+'[1]січень-лист 2016'!BY131</f>
        <v>1397.2</v>
      </c>
      <c r="BZ130" s="89">
        <f>BX130-BY130</f>
        <v>153.42002604599998</v>
      </c>
      <c r="CA130" s="90"/>
      <c r="CB130" s="92">
        <f t="shared" si="51"/>
        <v>153.42002604599998</v>
      </c>
      <c r="CC130" s="88"/>
      <c r="CD130" s="89"/>
      <c r="CE130" s="89"/>
      <c r="CF130" s="89"/>
      <c r="CG130" s="90">
        <f t="shared" si="52"/>
        <v>0</v>
      </c>
      <c r="CH130" s="93">
        <f t="shared" si="64"/>
        <v>40865.220379462204</v>
      </c>
      <c r="CI130" s="94">
        <f t="shared" si="64"/>
        <v>30918.193481929055</v>
      </c>
      <c r="CJ130" s="94">
        <f t="shared" si="67"/>
        <v>9947.0268975331492</v>
      </c>
      <c r="CK130" s="94"/>
      <c r="CL130" s="143">
        <f t="shared" si="53"/>
        <v>9947.0268975331492</v>
      </c>
      <c r="CM130" s="145">
        <f t="shared" si="65"/>
        <v>0.75658942237022009</v>
      </c>
      <c r="CN130" s="149">
        <v>8031.75</v>
      </c>
      <c r="CO130" s="146">
        <v>4330.16</v>
      </c>
      <c r="CP130" s="165">
        <f t="shared" si="70"/>
        <v>3701.59</v>
      </c>
    </row>
    <row r="131" spans="1:94" ht="15.75">
      <c r="A131" s="137" t="s">
        <v>179</v>
      </c>
      <c r="B131" s="84">
        <v>5</v>
      </c>
      <c r="C131" s="85">
        <v>6</v>
      </c>
      <c r="D131" s="86">
        <v>4452.1000000000004</v>
      </c>
      <c r="E131" s="87"/>
      <c r="F131" s="88">
        <f>'[1]грудень 2016'!F132+'[1]січень-лист 2016'!F132</f>
        <v>8902.1332483921979</v>
      </c>
      <c r="G131" s="89">
        <f>'[1]грудень 2016'!G132+'[1]січень-лист 2016'!G132</f>
        <v>10013.317146936262</v>
      </c>
      <c r="H131" s="89"/>
      <c r="I131" s="89">
        <f t="shared" si="54"/>
        <v>-1111.1838985440645</v>
      </c>
      <c r="J131" s="90">
        <f t="shared" si="55"/>
        <v>-1111.1838985440645</v>
      </c>
      <c r="K131" s="88">
        <f>'[1]грудень 2016'!K132+'[1]січень-лист 2016'!K132</f>
        <v>15470.822501561301</v>
      </c>
      <c r="L131" s="89">
        <f>'[1]грудень 2016'!L132+'[1]січень-лист 2016'!L132</f>
        <v>23655.718000000001</v>
      </c>
      <c r="M131" s="89"/>
      <c r="N131" s="89">
        <f t="shared" si="71"/>
        <v>-8184.8954984387001</v>
      </c>
      <c r="O131" s="90">
        <f t="shared" si="38"/>
        <v>-8184.8954984387001</v>
      </c>
      <c r="P131" s="88">
        <f>'[1]грудень 2016'!P132+'[1]січень-лист 2016'!P132</f>
        <v>11292.263789724</v>
      </c>
      <c r="Q131" s="89">
        <f>'[1]грудень 2016'!Q132+'[1]січень-лист 2016'!Q132</f>
        <v>10496.77</v>
      </c>
      <c r="R131" s="89">
        <f t="shared" si="56"/>
        <v>795.49378972399973</v>
      </c>
      <c r="S131" s="89"/>
      <c r="T131" s="90">
        <f t="shared" si="39"/>
        <v>795.49378972399973</v>
      </c>
      <c r="U131" s="88">
        <f>'[1]грудень 2016'!U132+'[1]січень-лист 2016'!U132</f>
        <v>816.76136782150013</v>
      </c>
      <c r="V131" s="89">
        <f>'[1]грудень 2016'!V132+'[1]січень-лист 2016'!V132</f>
        <v>596.83399999999995</v>
      </c>
      <c r="W131" s="89">
        <f t="shared" si="57"/>
        <v>219.92736782150018</v>
      </c>
      <c r="X131" s="89"/>
      <c r="Y131" s="90">
        <f t="shared" si="40"/>
        <v>219.92736782150018</v>
      </c>
      <c r="Z131" s="88"/>
      <c r="AA131" s="89"/>
      <c r="AB131" s="89"/>
      <c r="AC131" s="89"/>
      <c r="AD131" s="90">
        <f t="shared" si="41"/>
        <v>0</v>
      </c>
      <c r="AE131" s="88"/>
      <c r="AF131" s="89"/>
      <c r="AG131" s="89"/>
      <c r="AH131" s="89"/>
      <c r="AI131" s="90">
        <f t="shared" si="42"/>
        <v>0</v>
      </c>
      <c r="AJ131" s="88">
        <f>'[1]грудень 2016'!AJ132+'[1]січень-лист 2016'!AJ132</f>
        <v>24237.2725872562</v>
      </c>
      <c r="AK131" s="89">
        <f>'[1]грудень 2016'!AK132+'[1]січень-лист 2016'!AK132</f>
        <v>16439.21</v>
      </c>
      <c r="AL131" s="89">
        <f t="shared" si="58"/>
        <v>7798.0625872562014</v>
      </c>
      <c r="AM131" s="89"/>
      <c r="AN131" s="90">
        <f t="shared" si="43"/>
        <v>7798.0625872562014</v>
      </c>
      <c r="AO131" s="88">
        <f>'[1]грудень 2016'!AO132+'[1]січень-лист 2016'!AO132</f>
        <v>1347.6687736319</v>
      </c>
      <c r="AP131" s="89">
        <f>'[1]грудень 2016'!AP132+'[1]січень-лист 2016'!AP132</f>
        <v>1390.4999999999998</v>
      </c>
      <c r="AQ131" s="89"/>
      <c r="AR131" s="89">
        <f>AO131-AP131</f>
        <v>-42.831226368099806</v>
      </c>
      <c r="AS131" s="90">
        <f t="shared" si="44"/>
        <v>-42.831226368099806</v>
      </c>
      <c r="AT131" s="88">
        <f>'[1]грудень 2016'!AT132+'[1]січень-лист 2016'!AT132</f>
        <v>53.351825643599994</v>
      </c>
      <c r="AU131" s="89"/>
      <c r="AV131" s="89">
        <f t="shared" si="60"/>
        <v>53.351825643599994</v>
      </c>
      <c r="AW131" s="89"/>
      <c r="AX131" s="91">
        <f t="shared" si="45"/>
        <v>53.351825643599994</v>
      </c>
      <c r="AY131" s="88">
        <f>'[1]грудень 2016'!AY132+'[1]січень-лист 2016'!AY132</f>
        <v>6439.4499290179001</v>
      </c>
      <c r="AZ131" s="89">
        <f>'[1]грудень 2016'!AZ132+'[1]січень-лист 2016'!AZ132</f>
        <v>3013.33</v>
      </c>
      <c r="BA131" s="89">
        <f t="shared" si="61"/>
        <v>3426.1199290179002</v>
      </c>
      <c r="BB131" s="89"/>
      <c r="BC131" s="90">
        <f t="shared" si="46"/>
        <v>3426.1199290179002</v>
      </c>
      <c r="BD131" s="88">
        <f>'[1]грудень 2016'!BD132+'[1]січень-лист 2016'!BD132</f>
        <v>6154.9348189441998</v>
      </c>
      <c r="BE131" s="89">
        <f>'[1]грудень 2016'!BE132+'[1]січень-лист 2016'!BE132</f>
        <v>3570.9100000000003</v>
      </c>
      <c r="BF131" s="89">
        <f t="shared" si="62"/>
        <v>2584.0248189441995</v>
      </c>
      <c r="BG131" s="89"/>
      <c r="BH131" s="90">
        <f t="shared" si="47"/>
        <v>2584.0248189441995</v>
      </c>
      <c r="BI131" s="88">
        <f>'[1]грудень 2016'!BI132+'[1]січень-лист 2016'!BI132</f>
        <v>23017.966992632799</v>
      </c>
      <c r="BJ131" s="89">
        <f>'[1]грудень 2016'!BJ132+'[1]січень-лист 2016'!BJ132</f>
        <v>9907.159999999998</v>
      </c>
      <c r="BK131" s="89">
        <f t="shared" si="66"/>
        <v>13110.806992632801</v>
      </c>
      <c r="BL131" s="89"/>
      <c r="BM131" s="90">
        <f t="shared" si="48"/>
        <v>13110.806992632801</v>
      </c>
      <c r="BN131" s="88">
        <f>'[1]грудень 2016'!BN132+'[1]січень-лист 2016'!BN132</f>
        <v>4244.6584897256007</v>
      </c>
      <c r="BO131" s="89">
        <f>'[1]грудень 2016'!BO132+'[1]січень-лист 2016'!BO132</f>
        <v>3025.5210344815459</v>
      </c>
      <c r="BP131" s="89">
        <f t="shared" si="63"/>
        <v>1219.1374552440548</v>
      </c>
      <c r="BQ131" s="89"/>
      <c r="BR131" s="91">
        <f t="shared" si="49"/>
        <v>1219.1374552440548</v>
      </c>
      <c r="BS131" s="88">
        <f>'[1]грудень 2016'!BS132+'[1]січень-лист 2016'!BS132</f>
        <v>0.26938310049999997</v>
      </c>
      <c r="BT131" s="89"/>
      <c r="BU131" s="89">
        <f>BS131-BT131</f>
        <v>0.26938310049999997</v>
      </c>
      <c r="BV131" s="89"/>
      <c r="BW131" s="90">
        <f t="shared" si="50"/>
        <v>0.26938310049999997</v>
      </c>
      <c r="BX131" s="88">
        <f>'[1]грудень 2016'!BX132+'[1]січень-лист 2016'!BX132</f>
        <v>4165.0657236976003</v>
      </c>
      <c r="BY131" s="89">
        <f>'[1]грудень 2016'!BY132+'[1]січень-лист 2016'!BY132</f>
        <v>595.96</v>
      </c>
      <c r="BZ131" s="89">
        <f>BX131-BY131</f>
        <v>3569.1057236976003</v>
      </c>
      <c r="CA131" s="90"/>
      <c r="CB131" s="92">
        <f t="shared" si="51"/>
        <v>3569.1057236976003</v>
      </c>
      <c r="CC131" s="88"/>
      <c r="CD131" s="89"/>
      <c r="CE131" s="89"/>
      <c r="CF131" s="89"/>
      <c r="CG131" s="90">
        <f t="shared" si="52"/>
        <v>0</v>
      </c>
      <c r="CH131" s="93">
        <f t="shared" si="64"/>
        <v>106142.61943114929</v>
      </c>
      <c r="CI131" s="94">
        <f t="shared" si="64"/>
        <v>82705.230181417821</v>
      </c>
      <c r="CJ131" s="94">
        <f t="shared" si="67"/>
        <v>23437.389249731466</v>
      </c>
      <c r="CK131" s="94"/>
      <c r="CL131" s="143">
        <f t="shared" si="53"/>
        <v>23437.389249731466</v>
      </c>
      <c r="CM131" s="145">
        <f t="shared" si="65"/>
        <v>0.77918964714325312</v>
      </c>
      <c r="CN131" s="149">
        <v>8947.26</v>
      </c>
      <c r="CO131" s="146">
        <v>11266.49</v>
      </c>
      <c r="CP131" s="164">
        <v>0</v>
      </c>
    </row>
    <row r="132" spans="1:94" ht="15.75">
      <c r="A132" s="137" t="s">
        <v>180</v>
      </c>
      <c r="B132" s="84">
        <v>5</v>
      </c>
      <c r="C132" s="85">
        <v>2</v>
      </c>
      <c r="D132" s="86">
        <v>1724.2</v>
      </c>
      <c r="E132" s="87"/>
      <c r="F132" s="88">
        <f>'[1]грудень 2016'!F133+'[1]січень-лист 2016'!F133</f>
        <v>3527.8989443374994</v>
      </c>
      <c r="G132" s="89">
        <f>'[1]грудень 2016'!G133+'[1]січень-лист 2016'!G133</f>
        <v>3125.2031593192551</v>
      </c>
      <c r="H132" s="89">
        <f>F132-G132</f>
        <v>402.69578501824435</v>
      </c>
      <c r="I132" s="89"/>
      <c r="J132" s="90">
        <f t="shared" si="55"/>
        <v>402.69578501824435</v>
      </c>
      <c r="K132" s="88">
        <f>'[1]грудень 2016'!K133+'[1]січень-лист 2016'!K133</f>
        <v>6587.5223386034995</v>
      </c>
      <c r="L132" s="89">
        <f>'[1]грудень 2016'!L133+'[1]січень-лист 2016'!L133</f>
        <v>9102.1</v>
      </c>
      <c r="M132" s="89"/>
      <c r="N132" s="89">
        <f t="shared" si="71"/>
        <v>-2514.5776613965008</v>
      </c>
      <c r="O132" s="90">
        <f t="shared" si="38"/>
        <v>-2514.5776613965008</v>
      </c>
      <c r="P132" s="88">
        <f>'[1]грудень 2016'!P133+'[1]січень-лист 2016'!P133</f>
        <v>4858.7341943544998</v>
      </c>
      <c r="Q132" s="89">
        <f>'[1]грудень 2016'!Q133+'[1]січень-лист 2016'!Q133</f>
        <v>4469.68</v>
      </c>
      <c r="R132" s="89">
        <f t="shared" si="56"/>
        <v>389.05419435449949</v>
      </c>
      <c r="S132" s="89"/>
      <c r="T132" s="90">
        <f t="shared" si="39"/>
        <v>389.05419435449949</v>
      </c>
      <c r="U132" s="88">
        <f>'[1]грудень 2016'!U133+'[1]січень-лист 2016'!U133</f>
        <v>331.06222907449995</v>
      </c>
      <c r="V132" s="89">
        <f>'[1]грудень 2016'!V133+'[1]січень-лист 2016'!V133</f>
        <v>262.04199999999997</v>
      </c>
      <c r="W132" s="89">
        <f t="shared" si="57"/>
        <v>69.02022907449998</v>
      </c>
      <c r="X132" s="89"/>
      <c r="Y132" s="90">
        <f t="shared" si="40"/>
        <v>69.02022907449998</v>
      </c>
      <c r="Z132" s="88"/>
      <c r="AA132" s="89"/>
      <c r="AB132" s="89"/>
      <c r="AC132" s="89"/>
      <c r="AD132" s="90">
        <f t="shared" si="41"/>
        <v>0</v>
      </c>
      <c r="AE132" s="88"/>
      <c r="AF132" s="89"/>
      <c r="AG132" s="89"/>
      <c r="AH132" s="89"/>
      <c r="AI132" s="90">
        <f t="shared" si="42"/>
        <v>0</v>
      </c>
      <c r="AJ132" s="88">
        <f>'[1]грудень 2016'!AJ133+'[1]січень-лист 2016'!AJ133</f>
        <v>9592.8601396240974</v>
      </c>
      <c r="AK132" s="89">
        <f>'[1]грудень 2016'!AK133+'[1]січень-лист 2016'!AK133</f>
        <v>6451.4299999999994</v>
      </c>
      <c r="AL132" s="89">
        <f t="shared" si="58"/>
        <v>3141.430139624098</v>
      </c>
      <c r="AM132" s="89"/>
      <c r="AN132" s="90">
        <f t="shared" si="43"/>
        <v>3141.430139624098</v>
      </c>
      <c r="AO132" s="88">
        <f>'[1]грудень 2016'!AO133+'[1]січень-лист 2016'!AO133</f>
        <v>554.51269294939993</v>
      </c>
      <c r="AP132" s="89">
        <f>'[1]грудень 2016'!AP133+'[1]січень-лист 2016'!AP133</f>
        <v>579.68999999999994</v>
      </c>
      <c r="AQ132" s="89"/>
      <c r="AR132" s="89">
        <f>AO132-AP132</f>
        <v>-25.177307050600007</v>
      </c>
      <c r="AS132" s="90">
        <f t="shared" si="44"/>
        <v>-25.177307050600007</v>
      </c>
      <c r="AT132" s="88">
        <f>'[1]грудень 2016'!AT133+'[1]січень-лист 2016'!AT133</f>
        <v>20.693437284599998</v>
      </c>
      <c r="AU132" s="89"/>
      <c r="AV132" s="89">
        <f t="shared" si="60"/>
        <v>20.693437284599998</v>
      </c>
      <c r="AW132" s="89"/>
      <c r="AX132" s="91">
        <f t="shared" si="45"/>
        <v>20.693437284599998</v>
      </c>
      <c r="AY132" s="88">
        <f>'[1]грудень 2016'!AY133+'[1]січень-лист 2016'!AY133</f>
        <v>2795.7187842720004</v>
      </c>
      <c r="AZ132" s="89">
        <f>'[1]грудень 2016'!AZ133+'[1]січень-лист 2016'!AZ133</f>
        <v>3480.38</v>
      </c>
      <c r="BA132" s="89"/>
      <c r="BB132" s="89">
        <f>AY132-AZ132</f>
        <v>-684.66121572799966</v>
      </c>
      <c r="BC132" s="90">
        <f t="shared" si="46"/>
        <v>-684.66121572799966</v>
      </c>
      <c r="BD132" s="88">
        <f>'[1]грудень 2016'!BD133+'[1]січень-лист 2016'!BD133</f>
        <v>1794.5356543112002</v>
      </c>
      <c r="BE132" s="89">
        <f>'[1]грудень 2016'!BE133+'[1]січень-лист 2016'!BE133</f>
        <v>699.38</v>
      </c>
      <c r="BF132" s="89">
        <f t="shared" si="62"/>
        <v>1095.1556543112001</v>
      </c>
      <c r="BG132" s="89"/>
      <c r="BH132" s="90">
        <f t="shared" si="47"/>
        <v>1095.1556543112001</v>
      </c>
      <c r="BI132" s="88">
        <f>'[1]грудень 2016'!BI133+'[1]січень-лист 2016'!BI133</f>
        <v>8493.3029405909001</v>
      </c>
      <c r="BJ132" s="89">
        <f>'[1]грудень 2016'!BJ133+'[1]січень-лист 2016'!BJ133</f>
        <v>7782.5000000000009</v>
      </c>
      <c r="BK132" s="89">
        <f t="shared" si="66"/>
        <v>710.8029405908992</v>
      </c>
      <c r="BL132" s="89"/>
      <c r="BM132" s="90">
        <f t="shared" si="48"/>
        <v>710.8029405908992</v>
      </c>
      <c r="BN132" s="88">
        <f>'[1]грудень 2016'!BN133+'[1]січень-лист 2016'!BN133</f>
        <v>1106.9223999999999</v>
      </c>
      <c r="BO132" s="89">
        <f>'[1]грудень 2016'!BO133+'[1]січень-лист 2016'!BO133</f>
        <v>904.2700000000001</v>
      </c>
      <c r="BP132" s="89">
        <f t="shared" si="63"/>
        <v>202.65239999999983</v>
      </c>
      <c r="BQ132" s="89"/>
      <c r="BR132" s="91">
        <f t="shared" si="49"/>
        <v>202.65239999999983</v>
      </c>
      <c r="BS132" s="88"/>
      <c r="BT132" s="89"/>
      <c r="BU132" s="89"/>
      <c r="BV132" s="89"/>
      <c r="BW132" s="90">
        <f t="shared" si="50"/>
        <v>0</v>
      </c>
      <c r="BX132" s="88">
        <f>'[1]грудень 2016'!BX133+'[1]січень-лист 2016'!BX133</f>
        <v>1572.4462148082998</v>
      </c>
      <c r="BY132" s="89"/>
      <c r="BZ132" s="89">
        <f>BX132-BY132</f>
        <v>1572.4462148082998</v>
      </c>
      <c r="CA132" s="90"/>
      <c r="CB132" s="92">
        <f t="shared" si="51"/>
        <v>1572.4462148082998</v>
      </c>
      <c r="CC132" s="88"/>
      <c r="CD132" s="89"/>
      <c r="CE132" s="89"/>
      <c r="CF132" s="89"/>
      <c r="CG132" s="90">
        <f t="shared" si="52"/>
        <v>0</v>
      </c>
      <c r="CH132" s="93">
        <f t="shared" si="64"/>
        <v>41236.209970210497</v>
      </c>
      <c r="CI132" s="94">
        <f t="shared" si="64"/>
        <v>36856.67515931926</v>
      </c>
      <c r="CJ132" s="94">
        <f t="shared" si="67"/>
        <v>4379.5348108912367</v>
      </c>
      <c r="CK132" s="94"/>
      <c r="CL132" s="143">
        <f t="shared" si="53"/>
        <v>4379.5348108912367</v>
      </c>
      <c r="CM132" s="145">
        <f t="shared" si="65"/>
        <v>0.89379395405021311</v>
      </c>
      <c r="CN132" s="149">
        <v>3855.51</v>
      </c>
      <c r="CO132" s="146">
        <v>4346.38</v>
      </c>
      <c r="CP132" s="164">
        <v>0</v>
      </c>
    </row>
    <row r="133" spans="1:94" ht="15.75">
      <c r="A133" s="137" t="s">
        <v>181</v>
      </c>
      <c r="B133" s="84">
        <v>5</v>
      </c>
      <c r="C133" s="85">
        <v>2</v>
      </c>
      <c r="D133" s="86">
        <v>4427.71</v>
      </c>
      <c r="E133" s="87"/>
      <c r="F133" s="88">
        <f>'[1]грудень 2016'!F134+'[1]січень-лист 2016'!F134</f>
        <v>14006.4346559318</v>
      </c>
      <c r="G133" s="89">
        <f>'[1]грудень 2016'!G134+'[1]січень-лист 2016'!G134</f>
        <v>21909.606084308249</v>
      </c>
      <c r="H133" s="89"/>
      <c r="I133" s="89">
        <f t="shared" si="54"/>
        <v>-7903.1714283764486</v>
      </c>
      <c r="J133" s="90">
        <f t="shared" si="55"/>
        <v>-7903.1714283764486</v>
      </c>
      <c r="K133" s="88">
        <f>'[1]грудень 2016'!K134+'[1]січень-лист 2016'!K134</f>
        <v>13951.5260718305</v>
      </c>
      <c r="L133" s="89">
        <f>'[1]грудень 2016'!L134+'[1]січень-лист 2016'!L134</f>
        <v>20001.872000000003</v>
      </c>
      <c r="M133" s="89"/>
      <c r="N133" s="89">
        <f t="shared" si="71"/>
        <v>-6050.3459281695032</v>
      </c>
      <c r="O133" s="90">
        <f t="shared" si="38"/>
        <v>-6050.3459281695032</v>
      </c>
      <c r="P133" s="88">
        <f>'[1]грудень 2016'!P134+'[1]січень-лист 2016'!P134</f>
        <v>16498.271587782001</v>
      </c>
      <c r="Q133" s="89">
        <f>'[1]грудень 2016'!Q134+'[1]січень-лист 2016'!Q134</f>
        <v>16473.5</v>
      </c>
      <c r="R133" s="89">
        <f t="shared" si="56"/>
        <v>24.771587782001006</v>
      </c>
      <c r="S133" s="89"/>
      <c r="T133" s="90">
        <f t="shared" si="39"/>
        <v>24.771587782001006</v>
      </c>
      <c r="U133" s="88">
        <f>'[1]грудень 2016'!U134+'[1]січень-лист 2016'!U134</f>
        <v>850.13892855040001</v>
      </c>
      <c r="V133" s="89">
        <f>'[1]грудень 2016'!V134+'[1]січень-лист 2016'!V134</f>
        <v>664.9559999999999</v>
      </c>
      <c r="W133" s="89">
        <f t="shared" si="57"/>
        <v>185.18292855040011</v>
      </c>
      <c r="X133" s="89"/>
      <c r="Y133" s="90">
        <f t="shared" si="40"/>
        <v>185.18292855040011</v>
      </c>
      <c r="Z133" s="88"/>
      <c r="AA133" s="89"/>
      <c r="AB133" s="89"/>
      <c r="AC133" s="89"/>
      <c r="AD133" s="90">
        <f t="shared" si="41"/>
        <v>0</v>
      </c>
      <c r="AE133" s="88"/>
      <c r="AF133" s="89"/>
      <c r="AG133" s="89"/>
      <c r="AH133" s="89"/>
      <c r="AI133" s="90">
        <f t="shared" si="42"/>
        <v>0</v>
      </c>
      <c r="AJ133" s="88">
        <f>'[1]грудень 2016'!AJ134+'[1]січень-лист 2016'!AJ134</f>
        <v>24334.292142492999</v>
      </c>
      <c r="AK133" s="89">
        <f>'[1]грудень 2016'!AK134+'[1]січень-лист 2016'!AK134</f>
        <v>20253.84</v>
      </c>
      <c r="AL133" s="89">
        <f t="shared" si="58"/>
        <v>4080.452142492999</v>
      </c>
      <c r="AM133" s="89"/>
      <c r="AN133" s="90">
        <f t="shared" si="43"/>
        <v>4080.452142492999</v>
      </c>
      <c r="AO133" s="88">
        <f>'[1]грудень 2016'!AO134+'[1]січень-лист 2016'!AO134</f>
        <v>1366.1061102650001</v>
      </c>
      <c r="AP133" s="89">
        <f>'[1]грудень 2016'!AP134+'[1]січень-лист 2016'!AP134</f>
        <v>1438.6599999999996</v>
      </c>
      <c r="AQ133" s="89"/>
      <c r="AR133" s="89">
        <f>AO133-AP133</f>
        <v>-72.55388973499953</v>
      </c>
      <c r="AS133" s="90">
        <f t="shared" si="44"/>
        <v>-72.55388973499953</v>
      </c>
      <c r="AT133" s="88">
        <f>'[1]грудень 2016'!AT134+'[1]січень-лист 2016'!AT134</f>
        <v>53.141445432000005</v>
      </c>
      <c r="AU133" s="89">
        <f>'[1]грудень 2016'!AU134+'[1]січень-лист 2016'!AU134</f>
        <v>147.47999999999999</v>
      </c>
      <c r="AV133" s="89"/>
      <c r="AW133" s="89">
        <f>AT133-AU133</f>
        <v>-94.338554567999978</v>
      </c>
      <c r="AX133" s="91">
        <f t="shared" si="45"/>
        <v>-94.338554567999978</v>
      </c>
      <c r="AY133" s="88">
        <f>'[1]грудень 2016'!AY134+'[1]січень-лист 2016'!AY134</f>
        <v>9348.9643240153018</v>
      </c>
      <c r="AZ133" s="89">
        <f>'[1]грудень 2016'!AZ134+'[1]січень-лист 2016'!AZ134</f>
        <v>4071.0699999999997</v>
      </c>
      <c r="BA133" s="89">
        <f t="shared" si="61"/>
        <v>5277.8943240153021</v>
      </c>
      <c r="BB133" s="89"/>
      <c r="BC133" s="90">
        <f t="shared" si="46"/>
        <v>5277.8943240153021</v>
      </c>
      <c r="BD133" s="88">
        <f>'[1]грудень 2016'!BD134+'[1]січень-лист 2016'!BD134</f>
        <v>4078.8754047145999</v>
      </c>
      <c r="BE133" s="89">
        <f>'[1]грудень 2016'!BE134+'[1]січень-лист 2016'!BE134</f>
        <v>15755.169999999998</v>
      </c>
      <c r="BF133" s="89"/>
      <c r="BG133" s="89">
        <f t="shared" si="69"/>
        <v>-11676.294595285399</v>
      </c>
      <c r="BH133" s="90">
        <f t="shared" si="47"/>
        <v>-11676.294595285399</v>
      </c>
      <c r="BI133" s="88">
        <f>'[1]грудень 2016'!BI134+'[1]січень-лист 2016'!BI134</f>
        <v>14850.539900812801</v>
      </c>
      <c r="BJ133" s="89">
        <f>'[1]грудень 2016'!BJ134+'[1]січень-лист 2016'!BJ134</f>
        <v>458.39</v>
      </c>
      <c r="BK133" s="89">
        <f t="shared" si="66"/>
        <v>14392.149900812801</v>
      </c>
      <c r="BL133" s="89"/>
      <c r="BM133" s="90">
        <f t="shared" si="48"/>
        <v>14392.149900812801</v>
      </c>
      <c r="BN133" s="88">
        <f>'[1]грудень 2016'!BN134+'[1]січень-лист 2016'!BN134</f>
        <v>3001.9849422455995</v>
      </c>
      <c r="BO133" s="89">
        <f>'[1]грудень 2016'!BO134+'[1]січень-лист 2016'!BO134</f>
        <v>2219.0579310336138</v>
      </c>
      <c r="BP133" s="89">
        <f t="shared" si="63"/>
        <v>782.9270112119857</v>
      </c>
      <c r="BQ133" s="89"/>
      <c r="BR133" s="91">
        <f t="shared" si="49"/>
        <v>782.9270112119857</v>
      </c>
      <c r="BS133" s="88"/>
      <c r="BT133" s="89"/>
      <c r="BU133" s="89"/>
      <c r="BV133" s="89"/>
      <c r="BW133" s="90">
        <f t="shared" si="50"/>
        <v>0</v>
      </c>
      <c r="BX133" s="88">
        <f>'[1]грудень 2016'!BX134+'[1]січень-лист 2016'!BX134</f>
        <v>3613.0144094288003</v>
      </c>
      <c r="BY133" s="89">
        <f>'[1]грудень 2016'!BY134+'[1]січень-лист 2016'!BY134</f>
        <v>10267.02</v>
      </c>
      <c r="BZ133" s="89"/>
      <c r="CA133" s="90">
        <f t="shared" si="68"/>
        <v>-6654.0055905711997</v>
      </c>
      <c r="CB133" s="92">
        <f t="shared" si="51"/>
        <v>-6654.0055905711997</v>
      </c>
      <c r="CC133" s="88"/>
      <c r="CD133" s="89"/>
      <c r="CE133" s="89"/>
      <c r="CF133" s="89"/>
      <c r="CG133" s="90">
        <f t="shared" si="52"/>
        <v>0</v>
      </c>
      <c r="CH133" s="93">
        <f t="shared" si="64"/>
        <v>105953.2899235018</v>
      </c>
      <c r="CI133" s="94">
        <f t="shared" si="64"/>
        <v>113660.62201534188</v>
      </c>
      <c r="CJ133" s="94"/>
      <c r="CK133" s="94">
        <f>CH133-CI133</f>
        <v>-7707.3320918400859</v>
      </c>
      <c r="CL133" s="143">
        <f t="shared" si="53"/>
        <v>-7707.3320918400859</v>
      </c>
      <c r="CM133" s="145">
        <f t="shared" si="65"/>
        <v>1.0727427350052534</v>
      </c>
      <c r="CN133" s="149">
        <v>15885.87</v>
      </c>
      <c r="CO133" s="146">
        <v>11406.17</v>
      </c>
      <c r="CP133" s="165">
        <f t="shared" si="70"/>
        <v>4479.7000000000007</v>
      </c>
    </row>
    <row r="134" spans="1:94" ht="15.75">
      <c r="A134" s="137" t="s">
        <v>182</v>
      </c>
      <c r="B134" s="84">
        <v>5</v>
      </c>
      <c r="C134" s="85">
        <v>4</v>
      </c>
      <c r="D134" s="86">
        <v>2766.6</v>
      </c>
      <c r="E134" s="87"/>
      <c r="F134" s="88">
        <f>'[1]грудень 2016'!F135+'[1]січень-лист 2016'!F135</f>
        <v>6130.8511286973999</v>
      </c>
      <c r="G134" s="89">
        <f>'[1]грудень 2016'!G135+'[1]січень-лист 2016'!G135</f>
        <v>6869.8754525970717</v>
      </c>
      <c r="H134" s="89"/>
      <c r="I134" s="89">
        <f t="shared" si="54"/>
        <v>-739.0243238996718</v>
      </c>
      <c r="J134" s="90">
        <f t="shared" si="55"/>
        <v>-739.0243238996718</v>
      </c>
      <c r="K134" s="88">
        <f>'[1]грудень 2016'!K135+'[1]січень-лист 2016'!K135</f>
        <v>11322.843709766199</v>
      </c>
      <c r="L134" s="89">
        <f>'[1]грудень 2016'!L135+'[1]січень-лист 2016'!L135</f>
        <v>14580.915999999997</v>
      </c>
      <c r="M134" s="89"/>
      <c r="N134" s="89">
        <f t="shared" si="71"/>
        <v>-3258.0722902337984</v>
      </c>
      <c r="O134" s="90">
        <f t="shared" si="38"/>
        <v>-3258.0722902337984</v>
      </c>
      <c r="P134" s="88">
        <f>'[1]грудень 2016'!P135+'[1]січень-лист 2016'!P135</f>
        <v>6350.300174665801</v>
      </c>
      <c r="Q134" s="89">
        <f>'[1]грудень 2016'!Q135+'[1]січень-лист 2016'!Q135</f>
        <v>5987.5</v>
      </c>
      <c r="R134" s="89">
        <f t="shared" si="56"/>
        <v>362.80017466580102</v>
      </c>
      <c r="S134" s="89"/>
      <c r="T134" s="90">
        <f t="shared" si="39"/>
        <v>362.80017466580102</v>
      </c>
      <c r="U134" s="88">
        <f>'[1]грудень 2016'!U135+'[1]січень-лист 2016'!U135</f>
        <v>531.21419957240005</v>
      </c>
      <c r="V134" s="89">
        <f>'[1]грудень 2016'!V135+'[1]січень-лист 2016'!V135</f>
        <v>372.02</v>
      </c>
      <c r="W134" s="89">
        <f t="shared" si="57"/>
        <v>159.19419957240007</v>
      </c>
      <c r="X134" s="89"/>
      <c r="Y134" s="90">
        <f t="shared" si="40"/>
        <v>159.19419957240007</v>
      </c>
      <c r="Z134" s="88"/>
      <c r="AA134" s="89"/>
      <c r="AB134" s="89"/>
      <c r="AC134" s="89"/>
      <c r="AD134" s="90">
        <f t="shared" si="41"/>
        <v>0</v>
      </c>
      <c r="AE134" s="88"/>
      <c r="AF134" s="89"/>
      <c r="AG134" s="89"/>
      <c r="AH134" s="89"/>
      <c r="AI134" s="90">
        <f t="shared" si="42"/>
        <v>0</v>
      </c>
      <c r="AJ134" s="88">
        <f>'[1]грудень 2016'!AJ135+'[1]січень-лист 2016'!AJ135</f>
        <v>16388.694127830804</v>
      </c>
      <c r="AK134" s="89">
        <f>'[1]грудень 2016'!AK135+'[1]січень-лист 2016'!AK135</f>
        <v>20789.379999999997</v>
      </c>
      <c r="AL134" s="89"/>
      <c r="AM134" s="89">
        <f>AJ134-AK134</f>
        <v>-4400.6858721691933</v>
      </c>
      <c r="AN134" s="90">
        <f t="shared" si="43"/>
        <v>-4400.6858721691933</v>
      </c>
      <c r="AO134" s="88">
        <f>'[1]грудень 2016'!AO135+'[1]січень-лист 2016'!AO135</f>
        <v>907.81709735640004</v>
      </c>
      <c r="AP134" s="89">
        <f>'[1]грудень 2016'!AP135+'[1]січень-лист 2016'!AP135</f>
        <v>815.61999999999989</v>
      </c>
      <c r="AQ134" s="89">
        <f t="shared" si="59"/>
        <v>92.19709735640015</v>
      </c>
      <c r="AR134" s="89"/>
      <c r="AS134" s="90">
        <f t="shared" si="44"/>
        <v>92.19709735640015</v>
      </c>
      <c r="AT134" s="88">
        <f>'[1]грудень 2016'!AT135+'[1]січень-лист 2016'!AT135</f>
        <v>33.192777310000004</v>
      </c>
      <c r="AU134" s="89"/>
      <c r="AV134" s="89">
        <f t="shared" si="60"/>
        <v>33.192777310000004</v>
      </c>
      <c r="AW134" s="89"/>
      <c r="AX134" s="91">
        <f t="shared" si="45"/>
        <v>33.192777310000004</v>
      </c>
      <c r="AY134" s="88">
        <f>'[1]грудень 2016'!AY135+'[1]січень-лист 2016'!AY135</f>
        <v>1304.7492468834</v>
      </c>
      <c r="AZ134" s="89">
        <f>'[1]грудень 2016'!AZ135+'[1]січень-лист 2016'!AZ135</f>
        <v>802.54</v>
      </c>
      <c r="BA134" s="89">
        <f t="shared" si="61"/>
        <v>502.20924688340006</v>
      </c>
      <c r="BB134" s="89"/>
      <c r="BC134" s="90">
        <f t="shared" si="46"/>
        <v>502.20924688340006</v>
      </c>
      <c r="BD134" s="88">
        <f>'[1]грудень 2016'!BD135+'[1]січень-лист 2016'!BD135</f>
        <v>3463.8102550678004</v>
      </c>
      <c r="BE134" s="89">
        <f>'[1]грудень 2016'!BE135+'[1]січень-лист 2016'!BE135</f>
        <v>3637.8</v>
      </c>
      <c r="BF134" s="89"/>
      <c r="BG134" s="89">
        <f t="shared" si="69"/>
        <v>-173.98974493219976</v>
      </c>
      <c r="BH134" s="90">
        <f t="shared" si="47"/>
        <v>-173.98974493219976</v>
      </c>
      <c r="BI134" s="88">
        <f>'[1]грудень 2016'!BI135+'[1]січень-лист 2016'!BI135</f>
        <v>15072.425052399998</v>
      </c>
      <c r="BJ134" s="89">
        <f>'[1]грудень 2016'!BJ135+'[1]січень-лист 2016'!BJ135</f>
        <v>5177.32</v>
      </c>
      <c r="BK134" s="89">
        <f t="shared" si="66"/>
        <v>9895.1050523999984</v>
      </c>
      <c r="BL134" s="89"/>
      <c r="BM134" s="90">
        <f t="shared" si="48"/>
        <v>9895.1050523999984</v>
      </c>
      <c r="BN134" s="88">
        <f>'[1]грудень 2016'!BN135+'[1]січень-лист 2016'!BN135</f>
        <v>2921.5252933500001</v>
      </c>
      <c r="BO134" s="89">
        <f>'[1]грудень 2016'!BO135+'[1]січень-лист 2016'!BO135</f>
        <v>2265.6696551714904</v>
      </c>
      <c r="BP134" s="89">
        <f t="shared" si="63"/>
        <v>655.85563817850971</v>
      </c>
      <c r="BQ134" s="89"/>
      <c r="BR134" s="91">
        <f t="shared" si="49"/>
        <v>655.85563817850971</v>
      </c>
      <c r="BS134" s="88"/>
      <c r="BT134" s="89"/>
      <c r="BU134" s="89"/>
      <c r="BV134" s="89"/>
      <c r="BW134" s="90">
        <f t="shared" si="50"/>
        <v>0</v>
      </c>
      <c r="BX134" s="88">
        <f>'[1]грудень 2016'!BX135+'[1]січень-лист 2016'!BX135</f>
        <v>2589.5372235599998</v>
      </c>
      <c r="BY134" s="89">
        <f>'[1]грудень 2016'!BY135+'[1]січень-лист 2016'!BY135</f>
        <v>3251.6800000000003</v>
      </c>
      <c r="BZ134" s="89"/>
      <c r="CA134" s="90">
        <f t="shared" si="68"/>
        <v>-662.14277644000049</v>
      </c>
      <c r="CB134" s="92">
        <f t="shared" si="51"/>
        <v>-662.14277644000049</v>
      </c>
      <c r="CC134" s="88"/>
      <c r="CD134" s="89"/>
      <c r="CE134" s="89"/>
      <c r="CF134" s="89"/>
      <c r="CG134" s="90">
        <f t="shared" si="52"/>
        <v>0</v>
      </c>
      <c r="CH134" s="93">
        <f t="shared" si="64"/>
        <v>67016.960286460206</v>
      </c>
      <c r="CI134" s="94">
        <f t="shared" si="64"/>
        <v>64550.321107768563</v>
      </c>
      <c r="CJ134" s="94">
        <f t="shared" si="67"/>
        <v>2466.6391786916429</v>
      </c>
      <c r="CK134" s="94"/>
      <c r="CL134" s="143">
        <f t="shared" si="53"/>
        <v>2466.6391786916429</v>
      </c>
      <c r="CM134" s="145">
        <f t="shared" si="65"/>
        <v>0.96319380693859979</v>
      </c>
      <c r="CN134" s="149">
        <v>7951.65</v>
      </c>
      <c r="CO134" s="146">
        <v>6557.71</v>
      </c>
      <c r="CP134" s="165">
        <f t="shared" si="70"/>
        <v>1393.9399999999996</v>
      </c>
    </row>
    <row r="135" spans="1:94" ht="15.75">
      <c r="A135" s="137" t="s">
        <v>183</v>
      </c>
      <c r="B135" s="84">
        <v>5</v>
      </c>
      <c r="C135" s="85">
        <v>6</v>
      </c>
      <c r="D135" s="86">
        <v>4471.72</v>
      </c>
      <c r="E135" s="87"/>
      <c r="F135" s="88">
        <f>'[1]грудень 2016'!F136+'[1]січень-лист 2016'!F136</f>
        <v>9412.0287656213004</v>
      </c>
      <c r="G135" s="89">
        <f>'[1]грудень 2016'!G136+'[1]січень-лист 2016'!G136</f>
        <v>10111.18464780943</v>
      </c>
      <c r="H135" s="89"/>
      <c r="I135" s="89">
        <f t="shared" si="54"/>
        <v>-699.15588218812991</v>
      </c>
      <c r="J135" s="90">
        <f t="shared" si="55"/>
        <v>-699.15588218812991</v>
      </c>
      <c r="K135" s="88">
        <f>'[1]грудень 2016'!K136+'[1]січень-лист 2016'!K136</f>
        <v>17336.191939754099</v>
      </c>
      <c r="L135" s="89">
        <f>'[1]грудень 2016'!L136+'[1]січень-лист 2016'!L136</f>
        <v>24906.098000000002</v>
      </c>
      <c r="M135" s="89"/>
      <c r="N135" s="89">
        <f t="shared" si="71"/>
        <v>-7569.9060602459031</v>
      </c>
      <c r="O135" s="90">
        <f t="shared" si="38"/>
        <v>-7569.9060602459031</v>
      </c>
      <c r="P135" s="88">
        <f>'[1]грудень 2016'!P136+'[1]січень-лист 2016'!P136</f>
        <v>11285.338311208499</v>
      </c>
      <c r="Q135" s="89">
        <f>'[1]грудень 2016'!Q136+'[1]січень-лист 2016'!Q136</f>
        <v>10999.470000000001</v>
      </c>
      <c r="R135" s="89">
        <f t="shared" si="56"/>
        <v>285.8683112084982</v>
      </c>
      <c r="S135" s="89"/>
      <c r="T135" s="90">
        <f t="shared" si="39"/>
        <v>285.8683112084982</v>
      </c>
      <c r="U135" s="88">
        <f>'[1]грудень 2016'!U136+'[1]січень-лист 2016'!U136</f>
        <v>840.93547227329998</v>
      </c>
      <c r="V135" s="89">
        <f>'[1]грудень 2016'!V136+'[1]січень-лист 2016'!V136</f>
        <v>639.34799999999996</v>
      </c>
      <c r="W135" s="89">
        <f t="shared" si="57"/>
        <v>201.58747227330002</v>
      </c>
      <c r="X135" s="89"/>
      <c r="Y135" s="90">
        <f t="shared" si="40"/>
        <v>201.58747227330002</v>
      </c>
      <c r="Z135" s="88"/>
      <c r="AA135" s="89"/>
      <c r="AB135" s="89"/>
      <c r="AC135" s="89"/>
      <c r="AD135" s="90">
        <f t="shared" si="41"/>
        <v>0</v>
      </c>
      <c r="AE135" s="88"/>
      <c r="AF135" s="89"/>
      <c r="AG135" s="89"/>
      <c r="AH135" s="89"/>
      <c r="AI135" s="90">
        <f t="shared" si="42"/>
        <v>0</v>
      </c>
      <c r="AJ135" s="88">
        <f>'[1]грудень 2016'!AJ136+'[1]січень-лист 2016'!AJ136</f>
        <v>26252.806165715301</v>
      </c>
      <c r="AK135" s="89">
        <f>'[1]грудень 2016'!AK136+'[1]січень-лист 2016'!AK136</f>
        <v>18122.240000000002</v>
      </c>
      <c r="AL135" s="89">
        <f t="shared" si="58"/>
        <v>8130.5661657152996</v>
      </c>
      <c r="AM135" s="89"/>
      <c r="AN135" s="90">
        <f t="shared" si="43"/>
        <v>8130.5661657152996</v>
      </c>
      <c r="AO135" s="88">
        <f>'[1]грудень 2016'!AO136+'[1]січень-лист 2016'!AO136</f>
        <v>1467.1701679749001</v>
      </c>
      <c r="AP135" s="89">
        <f>'[1]грудень 2016'!AP136+'[1]січень-лист 2016'!AP136</f>
        <v>1307.1399999999999</v>
      </c>
      <c r="AQ135" s="89">
        <f t="shared" si="59"/>
        <v>160.03016797490022</v>
      </c>
      <c r="AR135" s="89"/>
      <c r="AS135" s="90">
        <f t="shared" si="44"/>
        <v>160.03016797490022</v>
      </c>
      <c r="AT135" s="88">
        <f>'[1]грудень 2016'!AT136+'[1]січень-лист 2016'!AT136</f>
        <v>53.648526223999994</v>
      </c>
      <c r="AU135" s="89"/>
      <c r="AV135" s="89">
        <f t="shared" si="60"/>
        <v>53.648526223999994</v>
      </c>
      <c r="AW135" s="89"/>
      <c r="AX135" s="91">
        <f t="shared" si="45"/>
        <v>53.648526223999994</v>
      </c>
      <c r="AY135" s="88">
        <f>'[1]грудень 2016'!AY136+'[1]січень-лист 2016'!AY136</f>
        <v>2050.3202505177001</v>
      </c>
      <c r="AZ135" s="89">
        <f>'[1]грудень 2016'!AZ136+'[1]січень-лист 2016'!AZ136</f>
        <v>1267.28</v>
      </c>
      <c r="BA135" s="89">
        <f t="shared" si="61"/>
        <v>783.04025051770009</v>
      </c>
      <c r="BB135" s="89"/>
      <c r="BC135" s="90">
        <f t="shared" si="46"/>
        <v>783.04025051770009</v>
      </c>
      <c r="BD135" s="88">
        <f>'[1]грудень 2016'!BD136+'[1]січень-лист 2016'!BD136</f>
        <v>6277.1937402697004</v>
      </c>
      <c r="BE135" s="89">
        <f>'[1]грудень 2016'!BE136+'[1]січень-лист 2016'!BE136</f>
        <v>5304.4300000000012</v>
      </c>
      <c r="BF135" s="89">
        <f t="shared" si="62"/>
        <v>972.76374026969916</v>
      </c>
      <c r="BG135" s="89"/>
      <c r="BH135" s="90">
        <f t="shared" si="47"/>
        <v>972.76374026969916</v>
      </c>
      <c r="BI135" s="88">
        <f>'[1]грудень 2016'!BI136+'[1]січень-лист 2016'!BI136</f>
        <v>24680.332472079997</v>
      </c>
      <c r="BJ135" s="89">
        <f>'[1]грудень 2016'!BJ136+'[1]січень-лист 2016'!BJ136</f>
        <v>17631.080000000002</v>
      </c>
      <c r="BK135" s="89">
        <f t="shared" si="66"/>
        <v>7049.2524720799956</v>
      </c>
      <c r="BL135" s="89"/>
      <c r="BM135" s="90">
        <f t="shared" si="48"/>
        <v>7049.2524720799956</v>
      </c>
      <c r="BN135" s="88">
        <f>'[1]грудень 2016'!BN136+'[1]січень-лист 2016'!BN136</f>
        <v>4399.5277117240003</v>
      </c>
      <c r="BO135" s="89">
        <f>'[1]грудень 2016'!BO136+'[1]січень-лист 2016'!BO136</f>
        <v>3386.482068964172</v>
      </c>
      <c r="BP135" s="89">
        <f t="shared" si="63"/>
        <v>1013.0456427598283</v>
      </c>
      <c r="BQ135" s="89"/>
      <c r="BR135" s="91">
        <f t="shared" si="49"/>
        <v>1013.0456427598283</v>
      </c>
      <c r="BS135" s="88"/>
      <c r="BT135" s="89"/>
      <c r="BU135" s="89"/>
      <c r="BV135" s="89"/>
      <c r="BW135" s="90">
        <f t="shared" si="50"/>
        <v>0</v>
      </c>
      <c r="BX135" s="88">
        <f>'[1]грудень 2016'!BX136+'[1]січень-лист 2016'!BX136</f>
        <v>4265.4063961639995</v>
      </c>
      <c r="BY135" s="89">
        <f>'[1]грудень 2016'!BY136+'[1]січень-лист 2016'!BY136</f>
        <v>3328.9700000000003</v>
      </c>
      <c r="BZ135" s="89">
        <f>BX135-BY135</f>
        <v>936.43639616399923</v>
      </c>
      <c r="CA135" s="90"/>
      <c r="CB135" s="92">
        <f t="shared" si="51"/>
        <v>936.43639616399923</v>
      </c>
      <c r="CC135" s="88"/>
      <c r="CD135" s="89"/>
      <c r="CE135" s="89"/>
      <c r="CF135" s="89"/>
      <c r="CG135" s="90">
        <f t="shared" si="52"/>
        <v>0</v>
      </c>
      <c r="CH135" s="93">
        <f t="shared" si="64"/>
        <v>108320.8999195268</v>
      </c>
      <c r="CI135" s="94">
        <f t="shared" si="64"/>
        <v>97003.722716773627</v>
      </c>
      <c r="CJ135" s="94">
        <f t="shared" si="67"/>
        <v>11317.17720275317</v>
      </c>
      <c r="CK135" s="94"/>
      <c r="CL135" s="143">
        <f t="shared" si="53"/>
        <v>11317.17720275317</v>
      </c>
      <c r="CM135" s="145">
        <f t="shared" si="65"/>
        <v>0.89552175793257938</v>
      </c>
      <c r="CN135" s="149">
        <v>15684.73</v>
      </c>
      <c r="CO135" s="146">
        <v>10811.97</v>
      </c>
      <c r="CP135" s="165">
        <f t="shared" si="70"/>
        <v>4872.76</v>
      </c>
    </row>
    <row r="136" spans="1:94" ht="15.75">
      <c r="A136" s="137" t="s">
        <v>184</v>
      </c>
      <c r="B136" s="84">
        <v>5</v>
      </c>
      <c r="C136" s="85">
        <v>4</v>
      </c>
      <c r="D136" s="86">
        <v>2751.34</v>
      </c>
      <c r="E136" s="87"/>
      <c r="F136" s="88">
        <f>'[1]грудень 2016'!F137+'[1]січень-лист 2016'!F137</f>
        <v>6096.7153852862994</v>
      </c>
      <c r="G136" s="89">
        <f>'[1]грудень 2016'!G137+'[1]січень-лист 2016'!G137</f>
        <v>7013.5314705948958</v>
      </c>
      <c r="H136" s="89"/>
      <c r="I136" s="89">
        <f t="shared" si="54"/>
        <v>-916.81608530859648</v>
      </c>
      <c r="J136" s="90">
        <f t="shared" si="55"/>
        <v>-916.81608530859648</v>
      </c>
      <c r="K136" s="88">
        <f>'[1]грудень 2016'!K137+'[1]січень-лист 2016'!K137</f>
        <v>7572.1503843339005</v>
      </c>
      <c r="L136" s="89">
        <f>'[1]грудень 2016'!L137+'[1]січень-лист 2016'!L137</f>
        <v>11182.776</v>
      </c>
      <c r="M136" s="89"/>
      <c r="N136" s="89">
        <f t="shared" si="71"/>
        <v>-3610.6256156660993</v>
      </c>
      <c r="O136" s="90">
        <f t="shared" si="38"/>
        <v>-3610.6256156660993</v>
      </c>
      <c r="P136" s="88">
        <f>'[1]грудень 2016'!P137+'[1]січень-лист 2016'!P137</f>
        <v>7231.5154893880999</v>
      </c>
      <c r="Q136" s="89">
        <f>'[1]грудень 2016'!Q137+'[1]січень-лист 2016'!Q137</f>
        <v>6801.76</v>
      </c>
      <c r="R136" s="89">
        <f t="shared" si="56"/>
        <v>429.7554893880997</v>
      </c>
      <c r="S136" s="89"/>
      <c r="T136" s="90">
        <f t="shared" si="39"/>
        <v>429.7554893880997</v>
      </c>
      <c r="U136" s="88">
        <f>'[1]грудень 2016'!U137+'[1]січень-лист 2016'!U137</f>
        <v>514.38874284680003</v>
      </c>
      <c r="V136" s="89">
        <f>'[1]грудень 2016'!V137+'[1]січень-лист 2016'!V137</f>
        <v>365.87999999999994</v>
      </c>
      <c r="W136" s="89">
        <f t="shared" si="57"/>
        <v>148.50874284680009</v>
      </c>
      <c r="X136" s="89"/>
      <c r="Y136" s="90">
        <f t="shared" si="40"/>
        <v>148.50874284680009</v>
      </c>
      <c r="Z136" s="88"/>
      <c r="AA136" s="89"/>
      <c r="AB136" s="89"/>
      <c r="AC136" s="89"/>
      <c r="AD136" s="90">
        <f t="shared" si="41"/>
        <v>0</v>
      </c>
      <c r="AE136" s="88"/>
      <c r="AF136" s="89"/>
      <c r="AG136" s="89"/>
      <c r="AH136" s="89"/>
      <c r="AI136" s="90">
        <f t="shared" si="42"/>
        <v>0</v>
      </c>
      <c r="AJ136" s="88">
        <f>'[1]грудень 2016'!AJ137+'[1]січень-лист 2016'!AJ137</f>
        <v>16557.888761076101</v>
      </c>
      <c r="AK136" s="89">
        <f>'[1]грудень 2016'!AK137+'[1]січень-лист 2016'!AK137</f>
        <v>13315</v>
      </c>
      <c r="AL136" s="89">
        <f t="shared" si="58"/>
        <v>3242.8887610761012</v>
      </c>
      <c r="AM136" s="89"/>
      <c r="AN136" s="90">
        <f t="shared" si="43"/>
        <v>3242.8887610761012</v>
      </c>
      <c r="AO136" s="88">
        <f>'[1]грудень 2016'!AO137+'[1]січень-лист 2016'!AO137</f>
        <v>902.73913943939999</v>
      </c>
      <c r="AP136" s="89">
        <f>'[1]грудень 2016'!AP137+'[1]січень-лист 2016'!AP137</f>
        <v>815.06</v>
      </c>
      <c r="AQ136" s="89">
        <f t="shared" si="59"/>
        <v>87.679139439400046</v>
      </c>
      <c r="AR136" s="89"/>
      <c r="AS136" s="90">
        <f t="shared" si="44"/>
        <v>87.679139439400046</v>
      </c>
      <c r="AT136" s="88">
        <f>'[1]грудень 2016'!AT137+'[1]січень-лист 2016'!AT137</f>
        <v>33.008828150399999</v>
      </c>
      <c r="AU136" s="89"/>
      <c r="AV136" s="89">
        <f t="shared" si="60"/>
        <v>33.008828150399999</v>
      </c>
      <c r="AW136" s="89"/>
      <c r="AX136" s="91">
        <f t="shared" si="45"/>
        <v>33.008828150399999</v>
      </c>
      <c r="AY136" s="88">
        <f>'[1]грудень 2016'!AY137+'[1]січень-лист 2016'!AY137</f>
        <v>1297.4818597277999</v>
      </c>
      <c r="AZ136" s="89">
        <f>'[1]грудень 2016'!AZ137+'[1]січень-лист 2016'!AZ137</f>
        <v>842.43999999999983</v>
      </c>
      <c r="BA136" s="89">
        <f t="shared" si="61"/>
        <v>455.0418597278001</v>
      </c>
      <c r="BB136" s="89"/>
      <c r="BC136" s="90">
        <f t="shared" si="46"/>
        <v>455.0418597278001</v>
      </c>
      <c r="BD136" s="88">
        <f>'[1]грудень 2016'!BD137+'[1]січень-лист 2016'!BD137</f>
        <v>3461.0511482675006</v>
      </c>
      <c r="BE136" s="89">
        <f>'[1]грудень 2016'!BE137+'[1]січень-лист 2016'!BE137</f>
        <v>4891.7700000000004</v>
      </c>
      <c r="BF136" s="89"/>
      <c r="BG136" s="89">
        <f t="shared" si="69"/>
        <v>-1430.7188517324998</v>
      </c>
      <c r="BH136" s="90">
        <f t="shared" si="47"/>
        <v>-1430.7188517324998</v>
      </c>
      <c r="BI136" s="88">
        <f>'[1]грудень 2016'!BI137+'[1]січень-лист 2016'!BI137</f>
        <v>17513.592276364001</v>
      </c>
      <c r="BJ136" s="89">
        <f>'[1]грудень 2016'!BJ137+'[1]січень-лист 2016'!BJ137</f>
        <v>6316.36</v>
      </c>
      <c r="BK136" s="89">
        <f t="shared" si="66"/>
        <v>11197.232276364</v>
      </c>
      <c r="BL136" s="89"/>
      <c r="BM136" s="90">
        <f t="shared" si="48"/>
        <v>11197.232276364</v>
      </c>
      <c r="BN136" s="88">
        <f>'[1]грудень 2016'!BN137+'[1]січень-лист 2016'!BN137</f>
        <v>2872.1560096244002</v>
      </c>
      <c r="BO136" s="89">
        <f>'[1]грудень 2016'!BO137+'[1]січень-лист 2016'!BO137</f>
        <v>1318.8179310339485</v>
      </c>
      <c r="BP136" s="89">
        <f t="shared" si="63"/>
        <v>1553.3380785904517</v>
      </c>
      <c r="BQ136" s="89"/>
      <c r="BR136" s="91">
        <f t="shared" si="49"/>
        <v>1553.3380785904517</v>
      </c>
      <c r="BS136" s="88"/>
      <c r="BT136" s="89"/>
      <c r="BU136" s="89"/>
      <c r="BV136" s="89"/>
      <c r="BW136" s="90">
        <f t="shared" si="50"/>
        <v>0</v>
      </c>
      <c r="BX136" s="88">
        <f>'[1]грудень 2016'!BX137+'[1]січень-лист 2016'!BX137</f>
        <v>2558.5312576912002</v>
      </c>
      <c r="BY136" s="89">
        <f>'[1]грудень 2016'!BY137+'[1]січень-лист 2016'!BY137</f>
        <v>3784.6399999999994</v>
      </c>
      <c r="BZ136" s="89"/>
      <c r="CA136" s="90">
        <f t="shared" si="68"/>
        <v>-1226.1087423087993</v>
      </c>
      <c r="CB136" s="92">
        <f t="shared" si="51"/>
        <v>-1226.1087423087993</v>
      </c>
      <c r="CC136" s="88"/>
      <c r="CD136" s="89"/>
      <c r="CE136" s="89"/>
      <c r="CF136" s="89"/>
      <c r="CG136" s="90">
        <f t="shared" si="52"/>
        <v>0</v>
      </c>
      <c r="CH136" s="93">
        <f t="shared" si="64"/>
        <v>66611.219282195903</v>
      </c>
      <c r="CI136" s="94">
        <f t="shared" si="64"/>
        <v>56648.035401628847</v>
      </c>
      <c r="CJ136" s="94">
        <f t="shared" si="67"/>
        <v>9963.1838805670559</v>
      </c>
      <c r="CK136" s="94"/>
      <c r="CL136" s="143">
        <f t="shared" si="53"/>
        <v>9963.1838805670559</v>
      </c>
      <c r="CM136" s="145">
        <f t="shared" si="65"/>
        <v>0.85042784101641489</v>
      </c>
      <c r="CN136" s="149">
        <v>6157.56</v>
      </c>
      <c r="CO136" s="146">
        <v>7147.43</v>
      </c>
      <c r="CP136" s="164">
        <v>0</v>
      </c>
    </row>
    <row r="137" spans="1:94" ht="15.75">
      <c r="A137" s="137" t="s">
        <v>185</v>
      </c>
      <c r="B137" s="84">
        <v>9</v>
      </c>
      <c r="C137" s="85">
        <v>2</v>
      </c>
      <c r="D137" s="86">
        <v>3723.05</v>
      </c>
      <c r="E137" s="87"/>
      <c r="F137" s="88">
        <f>'[1]грудень 2016'!F138+'[1]січень-лист 2016'!F138</f>
        <v>11432.714238749701</v>
      </c>
      <c r="G137" s="89">
        <f>'[1]грудень 2016'!G138+'[1]січень-лист 2016'!G138</f>
        <v>9485.6897650085375</v>
      </c>
      <c r="H137" s="89">
        <f>F137-G137</f>
        <v>1947.0244737411631</v>
      </c>
      <c r="I137" s="89"/>
      <c r="J137" s="90">
        <f t="shared" si="55"/>
        <v>1947.0244737411631</v>
      </c>
      <c r="K137" s="88">
        <f>'[1]грудень 2016'!K138+'[1]січень-лист 2016'!K138</f>
        <v>17179.854257555897</v>
      </c>
      <c r="L137" s="89">
        <f>'[1]грудень 2016'!L138+'[1]січень-лист 2016'!L138</f>
        <v>14084.652</v>
      </c>
      <c r="M137" s="89">
        <f>K137-L137</f>
        <v>3095.2022575558967</v>
      </c>
      <c r="N137" s="89"/>
      <c r="O137" s="90">
        <f t="shared" ref="O137:O200" si="76">K137-L137</f>
        <v>3095.2022575558967</v>
      </c>
      <c r="P137" s="88">
        <f>'[1]грудень 2016'!P138+'[1]січень-лист 2016'!P138</f>
        <v>8979.6066019833997</v>
      </c>
      <c r="Q137" s="89">
        <f>'[1]грудень 2016'!Q138+'[1]січень-лист 2016'!Q138</f>
        <v>7919.6399999999994</v>
      </c>
      <c r="R137" s="89">
        <f t="shared" si="56"/>
        <v>1059.9666019834003</v>
      </c>
      <c r="S137" s="89"/>
      <c r="T137" s="90">
        <f t="shared" ref="T137:T200" si="77">P137-Q137</f>
        <v>1059.9666019834003</v>
      </c>
      <c r="U137" s="88">
        <f>'[1]грудень 2016'!U138+'[1]січень-лист 2016'!U138</f>
        <v>690.31495142490007</v>
      </c>
      <c r="V137" s="89">
        <f>'[1]грудень 2016'!V138+'[1]січень-лист 2016'!V138</f>
        <v>404.11399999999992</v>
      </c>
      <c r="W137" s="89">
        <f t="shared" si="57"/>
        <v>286.20095142490015</v>
      </c>
      <c r="X137" s="89"/>
      <c r="Y137" s="90">
        <f t="shared" ref="Y137:Y200" si="78">U137-V137</f>
        <v>286.20095142490015</v>
      </c>
      <c r="Z137" s="88">
        <f>'[1]грудень 2016'!Z138+'[1]січень-лист 2016'!Z138</f>
        <v>10814.5054318694</v>
      </c>
      <c r="AA137" s="89">
        <f>'[1]грудень 2016'!AA138+'[1]січень-лист 2016'!AA138</f>
        <v>16013.46</v>
      </c>
      <c r="AB137" s="89"/>
      <c r="AC137" s="89">
        <f>Z137-AA137</f>
        <v>-5198.954568130599</v>
      </c>
      <c r="AD137" s="90">
        <f t="shared" ref="AD137:AD200" si="79">Z137-AA137</f>
        <v>-5198.954568130599</v>
      </c>
      <c r="AE137" s="88">
        <f>'[1]грудень 2016'!AE138+'[1]січень-лист 2016'!AE138</f>
        <v>1533.4348392503002</v>
      </c>
      <c r="AF137" s="89">
        <f>'[1]грудень 2016'!AF138+'[1]січень-лист 2016'!AF138</f>
        <v>624.53</v>
      </c>
      <c r="AG137" s="89">
        <f>AE137-AF137</f>
        <v>908.90483925030026</v>
      </c>
      <c r="AH137" s="89"/>
      <c r="AI137" s="90">
        <f t="shared" ref="AI137:AI200" si="80">AE137-AF137</f>
        <v>908.90483925030026</v>
      </c>
      <c r="AJ137" s="88">
        <f>'[1]грудень 2016'!AJ138+'[1]січень-лист 2016'!AJ138</f>
        <v>21413.5828371725</v>
      </c>
      <c r="AK137" s="89">
        <f>'[1]грудень 2016'!AK138+'[1]січень-лист 2016'!AK138</f>
        <v>15036.17</v>
      </c>
      <c r="AL137" s="89">
        <f t="shared" si="58"/>
        <v>6377.4128371725001</v>
      </c>
      <c r="AM137" s="89"/>
      <c r="AN137" s="90">
        <f t="shared" ref="AN137:AN200" si="81">AJ137-AK137</f>
        <v>6377.4128371725001</v>
      </c>
      <c r="AO137" s="88">
        <f>'[1]грудень 2016'!AO138+'[1]січень-лист 2016'!AO138</f>
        <v>903.19313759689987</v>
      </c>
      <c r="AP137" s="89">
        <f>'[1]грудень 2016'!AP138+'[1]січень-лист 2016'!AP138</f>
        <v>644.08000000000004</v>
      </c>
      <c r="AQ137" s="89">
        <f t="shared" si="59"/>
        <v>259.11313759689983</v>
      </c>
      <c r="AR137" s="89"/>
      <c r="AS137" s="90">
        <f t="shared" ref="AS137:AS200" si="82">AO137-AP137</f>
        <v>259.11313759689983</v>
      </c>
      <c r="AT137" s="88">
        <f>'[1]грудень 2016'!AT138+'[1]січень-лист 2016'!AT138</f>
        <v>22.318973835399998</v>
      </c>
      <c r="AU137" s="89">
        <f>'[1]грудень 2016'!AU138+'[1]січень-лист 2016'!AU138</f>
        <v>147.47999999999999</v>
      </c>
      <c r="AV137" s="89"/>
      <c r="AW137" s="89">
        <f>AT137-AU137</f>
        <v>-125.16102616459999</v>
      </c>
      <c r="AX137" s="91">
        <f t="shared" ref="AX137:AX200" si="83">AT137-AU137</f>
        <v>-125.16102616459999</v>
      </c>
      <c r="AY137" s="88">
        <f>'[1]грудень 2016'!AY138+'[1]січень-лист 2016'!AY138</f>
        <v>1658.2088786842</v>
      </c>
      <c r="AZ137" s="89">
        <f>'[1]грудень 2016'!AZ138+'[1]січень-лист 2016'!AZ138</f>
        <v>926.9</v>
      </c>
      <c r="BA137" s="89">
        <f t="shared" si="61"/>
        <v>731.30887868420007</v>
      </c>
      <c r="BB137" s="89"/>
      <c r="BC137" s="90">
        <f t="shared" ref="BC137:BC200" si="84">AY137-AZ137</f>
        <v>731.30887868420007</v>
      </c>
      <c r="BD137" s="88">
        <f>'[1]грудень 2016'!BD138+'[1]січень-лист 2016'!BD138</f>
        <v>3332.5021174160997</v>
      </c>
      <c r="BE137" s="89">
        <f>'[1]грудень 2016'!BE138+'[1]січень-лист 2016'!BE138</f>
        <v>6243.2</v>
      </c>
      <c r="BF137" s="89"/>
      <c r="BG137" s="89">
        <f t="shared" si="69"/>
        <v>-2910.6978825839001</v>
      </c>
      <c r="BH137" s="90">
        <f t="shared" ref="BH137:BH200" si="85">BD137-BE137</f>
        <v>-2910.6978825839001</v>
      </c>
      <c r="BI137" s="88">
        <f>'[1]грудень 2016'!BI138+'[1]січень-лист 2016'!BI138</f>
        <v>13953.103142070398</v>
      </c>
      <c r="BJ137" s="89">
        <f>'[1]грудень 2016'!BJ138+'[1]січень-лист 2016'!BJ138</f>
        <v>29526.890000000003</v>
      </c>
      <c r="BK137" s="89"/>
      <c r="BL137" s="89">
        <f>BI137-BJ137</f>
        <v>-15573.786857929605</v>
      </c>
      <c r="BM137" s="90">
        <f t="shared" ref="BM137:BM200" si="86">BI137-BJ137</f>
        <v>-15573.786857929605</v>
      </c>
      <c r="BN137" s="88">
        <f>'[1]грудень 2016'!BN138+'[1]січень-лист 2016'!BN138</f>
        <v>1808.3297578723998</v>
      </c>
      <c r="BO137" s="89">
        <f>'[1]грудень 2016'!BO138+'[1]січень-лист 2016'!BO138</f>
        <v>2291.9475862063437</v>
      </c>
      <c r="BP137" s="89"/>
      <c r="BQ137" s="89">
        <f>BN137-BO137</f>
        <v>-483.61782833394386</v>
      </c>
      <c r="BR137" s="91">
        <f t="shared" ref="BR137:BR200" si="87">BN137-BO137</f>
        <v>-483.61782833394386</v>
      </c>
      <c r="BS137" s="88"/>
      <c r="BT137" s="89"/>
      <c r="BU137" s="89"/>
      <c r="BV137" s="89"/>
      <c r="BW137" s="90">
        <f t="shared" ref="BW137:BW200" si="88">BS137-BT137</f>
        <v>0</v>
      </c>
      <c r="BX137" s="88">
        <f>'[1]грудень 2016'!BX138+'[1]січень-лист 2016'!BX138</f>
        <v>2768.3018189002</v>
      </c>
      <c r="BY137" s="89">
        <f>'[1]грудень 2016'!BY138+'[1]січень-лист 2016'!BY138</f>
        <v>3057</v>
      </c>
      <c r="BZ137" s="89"/>
      <c r="CA137" s="90">
        <f t="shared" si="68"/>
        <v>-288.69818109979997</v>
      </c>
      <c r="CB137" s="92">
        <f t="shared" ref="CB137:CB200" si="89">BX137-BY137</f>
        <v>-288.69818109979997</v>
      </c>
      <c r="CC137" s="88">
        <f>'[1]грудень 2016'!CC138+'[1]січень-лист 2016'!CC138</f>
        <v>3552.4095025977999</v>
      </c>
      <c r="CD137" s="89">
        <f>'[1]грудень 2016'!CD138+'[1]січень-лист 2016'!CD138</f>
        <v>3733.7999999999997</v>
      </c>
      <c r="CE137" s="89"/>
      <c r="CF137" s="89">
        <f>CC137-CD137</f>
        <v>-181.3904974021998</v>
      </c>
      <c r="CG137" s="90">
        <f t="shared" ref="CG137:CG200" si="90">CC137-CD137</f>
        <v>-181.3904974021998</v>
      </c>
      <c r="CH137" s="93">
        <f t="shared" si="64"/>
        <v>100042.3804869795</v>
      </c>
      <c r="CI137" s="94">
        <f t="shared" si="64"/>
        <v>110139.55335121488</v>
      </c>
      <c r="CJ137" s="94"/>
      <c r="CK137" s="94">
        <f>CH137-CI137</f>
        <v>-10097.172864235385</v>
      </c>
      <c r="CL137" s="143">
        <f t="shared" ref="CL137:CL200" si="91">CH137-CI137</f>
        <v>-10097.172864235385</v>
      </c>
      <c r="CM137" s="145">
        <f t="shared" si="65"/>
        <v>1.1009289544599503</v>
      </c>
      <c r="CN137" s="149">
        <v>10049.18</v>
      </c>
      <c r="CO137" s="146">
        <v>10534.21</v>
      </c>
      <c r="CP137" s="164">
        <v>0</v>
      </c>
    </row>
    <row r="138" spans="1:94" ht="15.75">
      <c r="A138" s="137" t="s">
        <v>186</v>
      </c>
      <c r="B138" s="84">
        <v>5</v>
      </c>
      <c r="C138" s="85">
        <v>2</v>
      </c>
      <c r="D138" s="86">
        <v>1941.9</v>
      </c>
      <c r="E138" s="87"/>
      <c r="F138" s="88">
        <f>'[1]грудень 2016'!F139+'[1]січень-лист 2016'!F139</f>
        <v>4227.1056697670001</v>
      </c>
      <c r="G138" s="89">
        <f>'[1]грудень 2016'!G139+'[1]січень-лист 2016'!G139</f>
        <v>6188.3221101305153</v>
      </c>
      <c r="H138" s="89"/>
      <c r="I138" s="89">
        <f t="shared" ref="I138:I200" si="92">F138-G138</f>
        <v>-1961.2164403635152</v>
      </c>
      <c r="J138" s="90">
        <f t="shared" ref="J138:J201" si="93">F138-G138</f>
        <v>-1961.2164403635152</v>
      </c>
      <c r="K138" s="88">
        <f>'[1]грудень 2016'!K139+'[1]січень-лист 2016'!K139</f>
        <v>7188.6385095079004</v>
      </c>
      <c r="L138" s="89">
        <f>'[1]грудень 2016'!L139+'[1]січень-лист 2016'!L139</f>
        <v>12269.748</v>
      </c>
      <c r="M138" s="89"/>
      <c r="N138" s="89">
        <f t="shared" ref="N138:N201" si="94">K138-L138</f>
        <v>-5081.1094904920992</v>
      </c>
      <c r="O138" s="90">
        <f t="shared" si="76"/>
        <v>-5081.1094904920992</v>
      </c>
      <c r="P138" s="88">
        <f>'[1]грудень 2016'!P139+'[1]січень-лист 2016'!P139</f>
        <v>6981.9966444764996</v>
      </c>
      <c r="Q138" s="89">
        <f>'[1]грудень 2016'!Q139+'[1]січень-лист 2016'!Q139</f>
        <v>7059.3700000000008</v>
      </c>
      <c r="R138" s="89"/>
      <c r="S138" s="89">
        <f>P138-Q138</f>
        <v>-77.373355523501232</v>
      </c>
      <c r="T138" s="90">
        <f t="shared" si="77"/>
        <v>-77.373355523501232</v>
      </c>
      <c r="U138" s="88">
        <f>'[1]грудень 2016'!U139+'[1]січень-лист 2016'!U139</f>
        <v>372.84166849449997</v>
      </c>
      <c r="V138" s="89">
        <f>'[1]грудень 2016'!V139+'[1]січень-лист 2016'!V139</f>
        <v>240.33600000000001</v>
      </c>
      <c r="W138" s="89">
        <f>U138-V138</f>
        <v>132.50566849449996</v>
      </c>
      <c r="X138" s="89"/>
      <c r="Y138" s="90">
        <f t="shared" si="78"/>
        <v>132.50566849449996</v>
      </c>
      <c r="Z138" s="88"/>
      <c r="AA138" s="89"/>
      <c r="AB138" s="89"/>
      <c r="AC138" s="89"/>
      <c r="AD138" s="90">
        <f t="shared" si="79"/>
        <v>0</v>
      </c>
      <c r="AE138" s="88"/>
      <c r="AF138" s="89"/>
      <c r="AG138" s="89"/>
      <c r="AH138" s="89"/>
      <c r="AI138" s="90">
        <f t="shared" si="80"/>
        <v>0</v>
      </c>
      <c r="AJ138" s="88">
        <f>'[1]грудень 2016'!AJ139+'[1]січень-лист 2016'!AJ139</f>
        <v>11626.0358303791</v>
      </c>
      <c r="AK138" s="89">
        <f>'[1]грудень 2016'!AK139+'[1]січень-лист 2016'!AK139</f>
        <v>7491.46</v>
      </c>
      <c r="AL138" s="89">
        <f t="shared" ref="AL138:AL201" si="95">AJ138-AK138</f>
        <v>4134.5758303790999</v>
      </c>
      <c r="AM138" s="89"/>
      <c r="AN138" s="90">
        <f t="shared" si="81"/>
        <v>4134.5758303790999</v>
      </c>
      <c r="AO138" s="88">
        <f>'[1]грудень 2016'!AO139+'[1]січень-лист 2016'!AO139</f>
        <v>649.87389520569991</v>
      </c>
      <c r="AP138" s="89">
        <f>'[1]грудень 2016'!AP139+'[1]січень-лист 2016'!AP139</f>
        <v>369.28999999999996</v>
      </c>
      <c r="AQ138" s="89">
        <f>AO138-AP138</f>
        <v>280.58389520569995</v>
      </c>
      <c r="AR138" s="89"/>
      <c r="AS138" s="90">
        <f t="shared" si="82"/>
        <v>280.58389520569995</v>
      </c>
      <c r="AT138" s="88">
        <f>'[1]грудень 2016'!AT139+'[1]січень-лист 2016'!AT139</f>
        <v>23.2951088288</v>
      </c>
      <c r="AU138" s="89"/>
      <c r="AV138" s="89">
        <f t="shared" ref="AV138:AV200" si="96">AT138-AU138</f>
        <v>23.2951088288</v>
      </c>
      <c r="AW138" s="89"/>
      <c r="AX138" s="91">
        <f t="shared" si="83"/>
        <v>23.2951088288</v>
      </c>
      <c r="AY138" s="88">
        <f>'[1]грудень 2016'!AY139+'[1]січень-лист 2016'!AY139</f>
        <v>1055.341510837</v>
      </c>
      <c r="AZ138" s="89"/>
      <c r="BA138" s="89">
        <f t="shared" ref="BA138:BA201" si="97">AY138-AZ138</f>
        <v>1055.341510837</v>
      </c>
      <c r="BB138" s="89"/>
      <c r="BC138" s="90">
        <f t="shared" si="84"/>
        <v>1055.341510837</v>
      </c>
      <c r="BD138" s="88">
        <f>'[1]грудень 2016'!BD139+'[1]січень-лист 2016'!BD139</f>
        <v>1798.6971833537998</v>
      </c>
      <c r="BE138" s="89">
        <f>'[1]грудень 2016'!BE139+'[1]січень-лист 2016'!BE139</f>
        <v>2310.1299999999997</v>
      </c>
      <c r="BF138" s="89"/>
      <c r="BG138" s="89">
        <f t="shared" si="69"/>
        <v>-511.43281664619985</v>
      </c>
      <c r="BH138" s="90">
        <f t="shared" si="85"/>
        <v>-511.43281664619985</v>
      </c>
      <c r="BI138" s="88">
        <f>'[1]грудень 2016'!BI139+'[1]січень-лист 2016'!BI139</f>
        <v>10532.8068870724</v>
      </c>
      <c r="BJ138" s="89">
        <f>'[1]грудень 2016'!BJ139+'[1]січень-лист 2016'!BJ139</f>
        <v>1048.47</v>
      </c>
      <c r="BK138" s="89">
        <f t="shared" ref="BK138:BK201" si="98">BI138-BJ138</f>
        <v>9484.3368870724007</v>
      </c>
      <c r="BL138" s="89"/>
      <c r="BM138" s="90">
        <f t="shared" si="86"/>
        <v>9484.3368870724007</v>
      </c>
      <c r="BN138" s="88">
        <f>'[1]грудень 2016'!BN139+'[1]січень-лист 2016'!BN139</f>
        <v>1363.2036570716002</v>
      </c>
      <c r="BO138" s="89">
        <f>'[1]грудень 2016'!BO139+'[1]січень-лист 2016'!BO139</f>
        <v>1386.6162068959641</v>
      </c>
      <c r="BP138" s="89"/>
      <c r="BQ138" s="89">
        <f>BN138-BO138</f>
        <v>-23.41254982436385</v>
      </c>
      <c r="BR138" s="91">
        <f t="shared" si="87"/>
        <v>-23.41254982436385</v>
      </c>
      <c r="BS138" s="88"/>
      <c r="BT138" s="89"/>
      <c r="BU138" s="89"/>
      <c r="BV138" s="89"/>
      <c r="BW138" s="90">
        <f t="shared" si="88"/>
        <v>0</v>
      </c>
      <c r="BX138" s="88">
        <f>'[1]грудень 2016'!BX139+'[1]січень-лист 2016'!BX139</f>
        <v>1409.8138747292001</v>
      </c>
      <c r="BY138" s="89">
        <f>'[1]грудень 2016'!BY139+'[1]січень-лист 2016'!BY139</f>
        <v>895.00999999999988</v>
      </c>
      <c r="BZ138" s="89">
        <f t="shared" ref="BZ138:BZ201" si="99">BX138-BY138</f>
        <v>514.80387472920017</v>
      </c>
      <c r="CA138" s="90"/>
      <c r="CB138" s="92">
        <f t="shared" si="89"/>
        <v>514.80387472920017</v>
      </c>
      <c r="CC138" s="88"/>
      <c r="CD138" s="89"/>
      <c r="CE138" s="89"/>
      <c r="CF138" s="89"/>
      <c r="CG138" s="90">
        <f t="shared" si="90"/>
        <v>0</v>
      </c>
      <c r="CH138" s="93">
        <f t="shared" ref="CH138:CI201" si="100">F138+K138+P138+U138+Z138+AE138+AJ138+AO138+AT138+AY138+BD138+BI138+BN138+BS138+BX138+CC138</f>
        <v>47229.650439723504</v>
      </c>
      <c r="CI138" s="94">
        <f t="shared" si="100"/>
        <v>39258.75231702649</v>
      </c>
      <c r="CJ138" s="94">
        <f>CH138-CI138</f>
        <v>7970.8981226970136</v>
      </c>
      <c r="CK138" s="94"/>
      <c r="CL138" s="143">
        <f t="shared" si="91"/>
        <v>7970.8981226970136</v>
      </c>
      <c r="CM138" s="145">
        <f t="shared" ref="CM138:CM201" si="101">CI138/CH138</f>
        <v>0.83123105827620269</v>
      </c>
      <c r="CN138" s="149">
        <v>-8108.25</v>
      </c>
      <c r="CO138" s="146">
        <v>5171.63</v>
      </c>
      <c r="CP138" s="164">
        <v>0</v>
      </c>
    </row>
    <row r="139" spans="1:94" ht="15.75">
      <c r="A139" s="137" t="s">
        <v>187</v>
      </c>
      <c r="B139" s="84">
        <v>5</v>
      </c>
      <c r="C139" s="85">
        <v>4</v>
      </c>
      <c r="D139" s="86">
        <v>2735.5</v>
      </c>
      <c r="E139" s="87"/>
      <c r="F139" s="88">
        <f>'[1]грудень 2016'!F140+'[1]січень-лист 2016'!F140</f>
        <v>6061.9904856399999</v>
      </c>
      <c r="G139" s="89">
        <f>'[1]грудень 2016'!G140+'[1]січень-лист 2016'!G140</f>
        <v>5789.2737430524403</v>
      </c>
      <c r="H139" s="89">
        <f>F139-G139</f>
        <v>272.71674258755957</v>
      </c>
      <c r="I139" s="89"/>
      <c r="J139" s="90">
        <f t="shared" si="93"/>
        <v>272.71674258755957</v>
      </c>
      <c r="K139" s="88">
        <f>'[1]грудень 2016'!K140+'[1]січень-лист 2016'!K140</f>
        <v>9846.5008681760009</v>
      </c>
      <c r="L139" s="89">
        <f>'[1]грудень 2016'!L140+'[1]січень-лист 2016'!L140</f>
        <v>10492.147999999999</v>
      </c>
      <c r="M139" s="89"/>
      <c r="N139" s="89">
        <f t="shared" si="94"/>
        <v>-645.64713182399828</v>
      </c>
      <c r="O139" s="90">
        <f t="shared" si="76"/>
        <v>-645.64713182399828</v>
      </c>
      <c r="P139" s="88">
        <f>'[1]грудень 2016'!P140+'[1]січень-лист 2016'!P140</f>
        <v>7440.6538285736005</v>
      </c>
      <c r="Q139" s="89">
        <f>'[1]грудень 2016'!Q140+'[1]січень-лист 2016'!Q140</f>
        <v>6692.74</v>
      </c>
      <c r="R139" s="89">
        <f t="shared" ref="R139:R202" si="102">P139-Q139</f>
        <v>747.91382857360077</v>
      </c>
      <c r="S139" s="89"/>
      <c r="T139" s="90">
        <f t="shared" si="77"/>
        <v>747.91382857360077</v>
      </c>
      <c r="U139" s="88">
        <f>'[1]грудень 2016'!U140+'[1]січень-лист 2016'!U140</f>
        <v>525.23204724880009</v>
      </c>
      <c r="V139" s="89">
        <f>'[1]грудень 2016'!V140+'[1]січень-лист 2016'!V140</f>
        <v>371.952</v>
      </c>
      <c r="W139" s="89">
        <f>U139-V139</f>
        <v>153.28004724880009</v>
      </c>
      <c r="X139" s="89"/>
      <c r="Y139" s="90">
        <f t="shared" si="78"/>
        <v>153.28004724880009</v>
      </c>
      <c r="Z139" s="88"/>
      <c r="AA139" s="89"/>
      <c r="AB139" s="89"/>
      <c r="AC139" s="89"/>
      <c r="AD139" s="90">
        <f t="shared" si="79"/>
        <v>0</v>
      </c>
      <c r="AE139" s="88"/>
      <c r="AF139" s="89"/>
      <c r="AG139" s="89"/>
      <c r="AH139" s="89"/>
      <c r="AI139" s="90">
        <f t="shared" si="80"/>
        <v>0</v>
      </c>
      <c r="AJ139" s="88">
        <f>'[1]грудень 2016'!AJ140+'[1]січень-лист 2016'!AJ140</f>
        <v>16269.922077172801</v>
      </c>
      <c r="AK139" s="89">
        <f>'[1]грудень 2016'!AK140+'[1]січень-лист 2016'!AK140</f>
        <v>20314.499999999996</v>
      </c>
      <c r="AL139" s="89"/>
      <c r="AM139" s="89">
        <f>AJ139-AK139</f>
        <v>-4044.5779228271949</v>
      </c>
      <c r="AN139" s="90">
        <f t="shared" si="81"/>
        <v>-4044.5779228271949</v>
      </c>
      <c r="AO139" s="88">
        <f>'[1]грудень 2016'!AO140+'[1]січень-лист 2016'!AO140</f>
        <v>897.61475943959999</v>
      </c>
      <c r="AP139" s="89">
        <f>'[1]грудень 2016'!AP140+'[1]січень-лист 2016'!AP140</f>
        <v>942.19000000000017</v>
      </c>
      <c r="AQ139" s="89"/>
      <c r="AR139" s="89">
        <f t="shared" ref="AR139:AR198" si="103">AO139-AP139</f>
        <v>-44.575240560400175</v>
      </c>
      <c r="AS139" s="90">
        <f t="shared" si="82"/>
        <v>-44.575240560400175</v>
      </c>
      <c r="AT139" s="88">
        <f>'[1]грудень 2016'!AT140+'[1]січень-лист 2016'!AT140</f>
        <v>32.824449109599996</v>
      </c>
      <c r="AU139" s="89"/>
      <c r="AV139" s="89">
        <f t="shared" si="96"/>
        <v>32.824449109599996</v>
      </c>
      <c r="AW139" s="89"/>
      <c r="AX139" s="91">
        <f t="shared" si="83"/>
        <v>32.824449109599996</v>
      </c>
      <c r="AY139" s="88">
        <f>'[1]грудень 2016'!AY140+'[1]січень-лист 2016'!AY140</f>
        <v>1307.9670284248</v>
      </c>
      <c r="AZ139" s="89">
        <f>'[1]грудень 2016'!AZ140+'[1]січень-лист 2016'!AZ140</f>
        <v>1463.8899999999999</v>
      </c>
      <c r="BA139" s="89"/>
      <c r="BB139" s="89">
        <f>AY139-AZ139</f>
        <v>-155.92297157519988</v>
      </c>
      <c r="BC139" s="90">
        <f t="shared" si="84"/>
        <v>-155.92297157519988</v>
      </c>
      <c r="BD139" s="88">
        <f>'[1]грудень 2016'!BD140+'[1]січень-лист 2016'!BD140</f>
        <v>3442.7644746927999</v>
      </c>
      <c r="BE139" s="89">
        <f>'[1]грудень 2016'!BE140+'[1]січень-лист 2016'!BE140</f>
        <v>7365.6299999999992</v>
      </c>
      <c r="BF139" s="89"/>
      <c r="BG139" s="89">
        <f t="shared" si="69"/>
        <v>-3922.8655253071993</v>
      </c>
      <c r="BH139" s="90">
        <f t="shared" si="85"/>
        <v>-3922.8655253071993</v>
      </c>
      <c r="BI139" s="88">
        <f>'[1]грудень 2016'!BI140+'[1]січень-лист 2016'!BI140</f>
        <v>15034.543774456</v>
      </c>
      <c r="BJ139" s="89">
        <f>'[1]грудень 2016'!BJ140+'[1]січень-лист 2016'!BJ140</f>
        <v>27128.85</v>
      </c>
      <c r="BK139" s="89"/>
      <c r="BL139" s="89">
        <f>BI139-BJ139</f>
        <v>-12094.306225543998</v>
      </c>
      <c r="BM139" s="90">
        <f t="shared" si="86"/>
        <v>-12094.306225543998</v>
      </c>
      <c r="BN139" s="88">
        <f>'[1]грудень 2016'!BN140+'[1]січень-лист 2016'!BN140</f>
        <v>2790.2482112551997</v>
      </c>
      <c r="BO139" s="89">
        <f>'[1]грудень 2016'!BO140+'[1]січень-лист 2016'!BO140</f>
        <v>1437.4699999999998</v>
      </c>
      <c r="BP139" s="89">
        <f t="shared" ref="BP139:BP202" si="104">BN139-BO139</f>
        <v>1352.7782112551999</v>
      </c>
      <c r="BQ139" s="89"/>
      <c r="BR139" s="91">
        <f t="shared" si="87"/>
        <v>1352.7782112551999</v>
      </c>
      <c r="BS139" s="88"/>
      <c r="BT139" s="89"/>
      <c r="BU139" s="89"/>
      <c r="BV139" s="89"/>
      <c r="BW139" s="90">
        <f t="shared" si="88"/>
        <v>0</v>
      </c>
      <c r="BX139" s="88">
        <f>'[1]грудень 2016'!BX140+'[1]січень-лист 2016'!BX140</f>
        <v>2560.4579465815996</v>
      </c>
      <c r="BY139" s="89">
        <f>'[1]грудень 2016'!BY140+'[1]січень-лист 2016'!BY140</f>
        <v>2933.84</v>
      </c>
      <c r="BZ139" s="89"/>
      <c r="CA139" s="90">
        <f>BX139-BY139</f>
        <v>-373.38205341840057</v>
      </c>
      <c r="CB139" s="92">
        <f t="shared" si="89"/>
        <v>-373.38205341840057</v>
      </c>
      <c r="CC139" s="88"/>
      <c r="CD139" s="89"/>
      <c r="CE139" s="89"/>
      <c r="CF139" s="89"/>
      <c r="CG139" s="90">
        <f t="shared" si="90"/>
        <v>0</v>
      </c>
      <c r="CH139" s="93">
        <f t="shared" si="100"/>
        <v>66210.719950770799</v>
      </c>
      <c r="CI139" s="94">
        <f t="shared" si="100"/>
        <v>84932.483743052435</v>
      </c>
      <c r="CJ139" s="94"/>
      <c r="CK139" s="94">
        <f t="shared" ref="CK139:CK200" si="105">CH139-CI139</f>
        <v>-18721.763792281636</v>
      </c>
      <c r="CL139" s="143">
        <f t="shared" si="91"/>
        <v>-18721.763792281636</v>
      </c>
      <c r="CM139" s="145">
        <f t="shared" si="101"/>
        <v>1.282760311414854</v>
      </c>
      <c r="CN139" s="149">
        <v>7256.42</v>
      </c>
      <c r="CO139" s="146">
        <v>6971.08</v>
      </c>
      <c r="CP139" s="165">
        <f t="shared" ref="CP139:CP197" si="106">CN139-CO139</f>
        <v>285.34000000000015</v>
      </c>
    </row>
    <row r="140" spans="1:94" ht="15.75">
      <c r="A140" s="137" t="s">
        <v>188</v>
      </c>
      <c r="B140" s="84">
        <v>5</v>
      </c>
      <c r="C140" s="85">
        <v>6</v>
      </c>
      <c r="D140" s="86">
        <v>4435.8</v>
      </c>
      <c r="E140" s="87"/>
      <c r="F140" s="88">
        <f>'[1]грудень 2016'!F141+'[1]січень-лист 2016'!F141</f>
        <v>9421.6733407189004</v>
      </c>
      <c r="G140" s="89">
        <f>'[1]грудень 2016'!G141+'[1]січень-лист 2016'!G141</f>
        <v>10558.44678242884</v>
      </c>
      <c r="H140" s="89"/>
      <c r="I140" s="89">
        <f t="shared" si="92"/>
        <v>-1136.77344170994</v>
      </c>
      <c r="J140" s="90">
        <f t="shared" si="93"/>
        <v>-1136.77344170994</v>
      </c>
      <c r="K140" s="88">
        <f>'[1]грудень 2016'!K141+'[1]січень-лист 2016'!K141</f>
        <v>14759.633142361898</v>
      </c>
      <c r="L140" s="89">
        <f>'[1]грудень 2016'!L141+'[1]січень-лист 2016'!L141</f>
        <v>27701.248</v>
      </c>
      <c r="M140" s="89"/>
      <c r="N140" s="89">
        <f t="shared" si="94"/>
        <v>-12941.614857638102</v>
      </c>
      <c r="O140" s="90">
        <f t="shared" si="76"/>
        <v>-12941.614857638102</v>
      </c>
      <c r="P140" s="88">
        <f>'[1]грудень 2016'!P141+'[1]січень-лист 2016'!P141</f>
        <v>11697.841365104499</v>
      </c>
      <c r="Q140" s="89">
        <f>'[1]грудень 2016'!Q141+'[1]січень-лист 2016'!Q141</f>
        <v>11059.32</v>
      </c>
      <c r="R140" s="89">
        <f t="shared" si="102"/>
        <v>638.52136510449964</v>
      </c>
      <c r="S140" s="89"/>
      <c r="T140" s="90">
        <f t="shared" si="77"/>
        <v>638.52136510449964</v>
      </c>
      <c r="U140" s="88">
        <f>'[1]грудень 2016'!U141+'[1]січень-лист 2016'!U141</f>
        <v>824.6296950996998</v>
      </c>
      <c r="V140" s="89">
        <f>'[1]грудень 2016'!V141+'[1]січень-лист 2016'!V141</f>
        <v>907.80800000000011</v>
      </c>
      <c r="W140" s="89"/>
      <c r="X140" s="89">
        <f t="shared" ref="X140:X190" si="107">U140-V140</f>
        <v>-83.178304900300304</v>
      </c>
      <c r="Y140" s="90">
        <f t="shared" si="78"/>
        <v>-83.178304900300304</v>
      </c>
      <c r="Z140" s="88"/>
      <c r="AA140" s="89"/>
      <c r="AB140" s="89"/>
      <c r="AC140" s="89"/>
      <c r="AD140" s="90">
        <f t="shared" si="79"/>
        <v>0</v>
      </c>
      <c r="AE140" s="88"/>
      <c r="AF140" s="89"/>
      <c r="AG140" s="89"/>
      <c r="AH140" s="89"/>
      <c r="AI140" s="90">
        <f t="shared" si="80"/>
        <v>0</v>
      </c>
      <c r="AJ140" s="88">
        <f>'[1]грудень 2016'!AJ141+'[1]січень-лист 2016'!AJ141</f>
        <v>26263.010623998794</v>
      </c>
      <c r="AK140" s="89">
        <f>'[1]грудень 2016'!AK141+'[1]січень-лист 2016'!AK141</f>
        <v>36350.480000000003</v>
      </c>
      <c r="AL140" s="89"/>
      <c r="AM140" s="89">
        <f>AJ140-AK140</f>
        <v>-10087.469376001209</v>
      </c>
      <c r="AN140" s="90">
        <f t="shared" si="81"/>
        <v>-10087.469376001209</v>
      </c>
      <c r="AO140" s="88">
        <f>'[1]грудень 2016'!AO141+'[1]січень-лист 2016'!AO141</f>
        <v>1312.6951409185997</v>
      </c>
      <c r="AP140" s="89">
        <f>'[1]грудень 2016'!AP141+'[1]січень-лист 2016'!AP141</f>
        <v>1499.3999999999996</v>
      </c>
      <c r="AQ140" s="89"/>
      <c r="AR140" s="89">
        <f t="shared" si="103"/>
        <v>-186.70485908139995</v>
      </c>
      <c r="AS140" s="90">
        <f t="shared" si="82"/>
        <v>-186.70485908139995</v>
      </c>
      <c r="AT140" s="88">
        <f>'[1]грудень 2016'!AT141+'[1]січень-лист 2016'!AT141</f>
        <v>53.178669520799993</v>
      </c>
      <c r="AU140" s="89"/>
      <c r="AV140" s="89">
        <f t="shared" si="96"/>
        <v>53.178669520799993</v>
      </c>
      <c r="AW140" s="89"/>
      <c r="AX140" s="91">
        <f t="shared" si="83"/>
        <v>53.178669520799993</v>
      </c>
      <c r="AY140" s="88">
        <f>'[1]грудень 2016'!AY141+'[1]січень-лист 2016'!AY141</f>
        <v>2041.4523446798</v>
      </c>
      <c r="AZ140" s="89">
        <f>'[1]грудень 2016'!AZ141+'[1]січень-лист 2016'!AZ141</f>
        <v>1311.3</v>
      </c>
      <c r="BA140" s="89">
        <f t="shared" si="97"/>
        <v>730.15234467980008</v>
      </c>
      <c r="BB140" s="89"/>
      <c r="BC140" s="90">
        <f t="shared" si="84"/>
        <v>730.15234467980008</v>
      </c>
      <c r="BD140" s="88">
        <f>'[1]грудень 2016'!BD141+'[1]січень-лист 2016'!BD141</f>
        <v>6196.4129002244999</v>
      </c>
      <c r="BE140" s="89">
        <f>'[1]грудень 2016'!BE141+'[1]січень-лист 2016'!BE141</f>
        <v>6343.8899999999994</v>
      </c>
      <c r="BF140" s="89"/>
      <c r="BG140" s="89">
        <f t="shared" si="69"/>
        <v>-147.47709977549948</v>
      </c>
      <c r="BH140" s="90">
        <f t="shared" si="85"/>
        <v>-147.47709977549948</v>
      </c>
      <c r="BI140" s="88">
        <f>'[1]грудень 2016'!BI141+'[1]січень-лист 2016'!BI141</f>
        <v>27443.033737565202</v>
      </c>
      <c r="BJ140" s="89">
        <f>'[1]грудень 2016'!BJ141+'[1]січень-лист 2016'!BJ141</f>
        <v>25361.150000000005</v>
      </c>
      <c r="BK140" s="89">
        <f t="shared" si="98"/>
        <v>2081.8837375651965</v>
      </c>
      <c r="BL140" s="89"/>
      <c r="BM140" s="90">
        <f t="shared" si="86"/>
        <v>2081.8837375651965</v>
      </c>
      <c r="BN140" s="88">
        <f>'[1]грудень 2016'!BN141+'[1]січень-лист 2016'!BN141</f>
        <v>2543.8613581067998</v>
      </c>
      <c r="BO140" s="89">
        <f>'[1]грудень 2016'!BO141+'[1]січень-лист 2016'!BO141</f>
        <v>2519.3910344817405</v>
      </c>
      <c r="BP140" s="89">
        <f t="shared" si="104"/>
        <v>24.470323625059336</v>
      </c>
      <c r="BQ140" s="89"/>
      <c r="BR140" s="91">
        <f t="shared" si="87"/>
        <v>24.470323625059336</v>
      </c>
      <c r="BS140" s="88">
        <f>'[1]грудень 2016'!BS141+'[1]січень-лист 2016'!BS141</f>
        <v>0.1627705206</v>
      </c>
      <c r="BT140" s="89"/>
      <c r="BU140" s="89">
        <f>BS140-BT140</f>
        <v>0.1627705206</v>
      </c>
      <c r="BV140" s="89"/>
      <c r="BW140" s="90">
        <f t="shared" si="88"/>
        <v>0.1627705206</v>
      </c>
      <c r="BX140" s="88">
        <f>'[1]грудень 2016'!BX141+'[1]січень-лист 2016'!BX141</f>
        <v>4213.2842999752002</v>
      </c>
      <c r="BY140" s="89">
        <f>'[1]грудень 2016'!BY141+'[1]січень-лист 2016'!BY141</f>
        <v>4024.3900000000003</v>
      </c>
      <c r="BZ140" s="89">
        <f t="shared" si="99"/>
        <v>188.89429997519983</v>
      </c>
      <c r="CA140" s="90"/>
      <c r="CB140" s="92">
        <f t="shared" si="89"/>
        <v>188.89429997519983</v>
      </c>
      <c r="CC140" s="88"/>
      <c r="CD140" s="89"/>
      <c r="CE140" s="89"/>
      <c r="CF140" s="89"/>
      <c r="CG140" s="90">
        <f t="shared" si="90"/>
        <v>0</v>
      </c>
      <c r="CH140" s="93">
        <f t="shared" si="100"/>
        <v>106770.86938879531</v>
      </c>
      <c r="CI140" s="94">
        <f t="shared" si="100"/>
        <v>127636.82381691058</v>
      </c>
      <c r="CJ140" s="94"/>
      <c r="CK140" s="94">
        <f t="shared" si="105"/>
        <v>-20865.954428115263</v>
      </c>
      <c r="CL140" s="143">
        <f t="shared" si="91"/>
        <v>-20865.954428115263</v>
      </c>
      <c r="CM140" s="145">
        <f t="shared" si="101"/>
        <v>1.1954274096255038</v>
      </c>
      <c r="CN140" s="149">
        <v>14946.66</v>
      </c>
      <c r="CO140" s="146">
        <v>11261.32</v>
      </c>
      <c r="CP140" s="165">
        <f t="shared" si="106"/>
        <v>3685.34</v>
      </c>
    </row>
    <row r="141" spans="1:94" ht="15.75">
      <c r="A141" s="137" t="s">
        <v>189</v>
      </c>
      <c r="B141" s="84">
        <v>5</v>
      </c>
      <c r="C141" s="85">
        <v>2</v>
      </c>
      <c r="D141" s="86">
        <v>4411.2</v>
      </c>
      <c r="E141" s="87"/>
      <c r="F141" s="88">
        <f>'[1]грудень 2016'!F142+'[1]січень-лист 2016'!F142</f>
        <v>14933.873968573598</v>
      </c>
      <c r="G141" s="89">
        <f>'[1]грудень 2016'!G142+'[1]січень-лист 2016'!G142</f>
        <v>22635.223473231788</v>
      </c>
      <c r="H141" s="89"/>
      <c r="I141" s="89">
        <f t="shared" si="92"/>
        <v>-7701.3495046581902</v>
      </c>
      <c r="J141" s="90">
        <f t="shared" si="93"/>
        <v>-7701.3495046581902</v>
      </c>
      <c r="K141" s="88">
        <f>'[1]грудень 2016'!K142+'[1]січень-лист 2016'!K142</f>
        <v>16340.7772945093</v>
      </c>
      <c r="L141" s="89">
        <f>'[1]грудень 2016'!L142+'[1]січень-лист 2016'!L142</f>
        <v>25553.803999999996</v>
      </c>
      <c r="M141" s="89"/>
      <c r="N141" s="89">
        <f t="shared" si="94"/>
        <v>-9213.0267054906963</v>
      </c>
      <c r="O141" s="90">
        <f t="shared" si="76"/>
        <v>-9213.0267054906963</v>
      </c>
      <c r="P141" s="88">
        <f>'[1]грудень 2016'!P142+'[1]січень-лист 2016'!P142</f>
        <v>12142.506612987901</v>
      </c>
      <c r="Q141" s="89">
        <f>'[1]грудень 2016'!Q142+'[1]січень-лист 2016'!Q142</f>
        <v>11307.080000000002</v>
      </c>
      <c r="R141" s="89">
        <f t="shared" si="102"/>
        <v>835.42661298789972</v>
      </c>
      <c r="S141" s="89"/>
      <c r="T141" s="90">
        <f t="shared" si="77"/>
        <v>835.42661298789972</v>
      </c>
      <c r="U141" s="88">
        <f>'[1]грудень 2016'!U142+'[1]січень-лист 2016'!U142</f>
        <v>616.39576731009993</v>
      </c>
      <c r="V141" s="89">
        <f>'[1]грудень 2016'!V142+'[1]січень-лист 2016'!V142</f>
        <v>892.63400000000001</v>
      </c>
      <c r="W141" s="89"/>
      <c r="X141" s="89">
        <f t="shared" si="107"/>
        <v>-276.23823268990009</v>
      </c>
      <c r="Y141" s="90">
        <f t="shared" si="78"/>
        <v>-276.23823268990009</v>
      </c>
      <c r="Z141" s="88"/>
      <c r="AA141" s="89"/>
      <c r="AB141" s="89"/>
      <c r="AC141" s="89"/>
      <c r="AD141" s="90">
        <f t="shared" si="79"/>
        <v>0</v>
      </c>
      <c r="AE141" s="88"/>
      <c r="AF141" s="89"/>
      <c r="AG141" s="89"/>
      <c r="AH141" s="89"/>
      <c r="AI141" s="90">
        <f t="shared" si="80"/>
        <v>0</v>
      </c>
      <c r="AJ141" s="88">
        <f>'[1]грудень 2016'!AJ142+'[1]січень-лист 2016'!AJ142</f>
        <v>26151.200293413098</v>
      </c>
      <c r="AK141" s="89">
        <f>'[1]грудень 2016'!AK142+'[1]січень-лист 2016'!AK142</f>
        <v>20337.16</v>
      </c>
      <c r="AL141" s="89">
        <f t="shared" si="95"/>
        <v>5814.040293413098</v>
      </c>
      <c r="AM141" s="89"/>
      <c r="AN141" s="90">
        <f t="shared" si="81"/>
        <v>5814.040293413098</v>
      </c>
      <c r="AO141" s="88">
        <f>'[1]грудень 2016'!AO142+'[1]січень-лист 2016'!AO142</f>
        <v>1447.4477119742996</v>
      </c>
      <c r="AP141" s="89">
        <f>'[1]грудень 2016'!AP142+'[1]січень-лист 2016'!AP142</f>
        <v>1689.4299999999998</v>
      </c>
      <c r="AQ141" s="89"/>
      <c r="AR141" s="89">
        <f t="shared" si="103"/>
        <v>-241.9822880257002</v>
      </c>
      <c r="AS141" s="90">
        <f t="shared" si="82"/>
        <v>-241.9822880257002</v>
      </c>
      <c r="AT141" s="88">
        <f>'[1]грудень 2016'!AT142+'[1]січень-лист 2016'!AT142</f>
        <v>52.929376491600003</v>
      </c>
      <c r="AU141" s="89"/>
      <c r="AV141" s="89">
        <f t="shared" si="96"/>
        <v>52.929376491600003</v>
      </c>
      <c r="AW141" s="89"/>
      <c r="AX141" s="91">
        <f t="shared" si="83"/>
        <v>52.929376491600003</v>
      </c>
      <c r="AY141" s="88">
        <f>'[1]грудень 2016'!AY142+'[1]січень-лист 2016'!AY142</f>
        <v>2685.5513479910005</v>
      </c>
      <c r="AZ141" s="89">
        <f>'[1]грудень 2016'!AZ142+'[1]січень-лист 2016'!AZ142</f>
        <v>1190.33</v>
      </c>
      <c r="BA141" s="89">
        <f t="shared" si="97"/>
        <v>1495.2213479910006</v>
      </c>
      <c r="BB141" s="89"/>
      <c r="BC141" s="90">
        <f t="shared" si="84"/>
        <v>1495.2213479910006</v>
      </c>
      <c r="BD141" s="88">
        <f>'[1]грудень 2016'!BD142+'[1]січень-лист 2016'!BD142</f>
        <v>4438.2199052142005</v>
      </c>
      <c r="BE141" s="89">
        <f>'[1]грудень 2016'!BE142+'[1]січень-лист 2016'!BE142</f>
        <v>6301.78</v>
      </c>
      <c r="BF141" s="89"/>
      <c r="BG141" s="89">
        <f t="shared" si="69"/>
        <v>-1863.5600947857993</v>
      </c>
      <c r="BH141" s="90">
        <f t="shared" si="85"/>
        <v>-1863.5600947857993</v>
      </c>
      <c r="BI141" s="88">
        <f>'[1]грудень 2016'!BI142+'[1]січень-лист 2016'!BI142</f>
        <v>16806.601004061598</v>
      </c>
      <c r="BJ141" s="89">
        <f>'[1]грудень 2016'!BJ142+'[1]січень-лист 2016'!BJ142</f>
        <v>27811.679999999997</v>
      </c>
      <c r="BK141" s="89"/>
      <c r="BL141" s="89">
        <f>BI141-BJ141</f>
        <v>-11005.078995938398</v>
      </c>
      <c r="BM141" s="90">
        <f t="shared" si="86"/>
        <v>-11005.078995938398</v>
      </c>
      <c r="BN141" s="88">
        <f>'[1]грудень 2016'!BN142+'[1]січень-лист 2016'!BN142</f>
        <v>3546.5931529327995</v>
      </c>
      <c r="BO141" s="89">
        <f>'[1]грудень 2016'!BO142+'[1]січень-лист 2016'!BO142</f>
        <v>3318.3106896538457</v>
      </c>
      <c r="BP141" s="89">
        <f t="shared" si="104"/>
        <v>228.28246327895386</v>
      </c>
      <c r="BQ141" s="89"/>
      <c r="BR141" s="91">
        <f t="shared" si="87"/>
        <v>228.28246327895386</v>
      </c>
      <c r="BS141" s="88"/>
      <c r="BT141" s="89"/>
      <c r="BU141" s="89"/>
      <c r="BV141" s="89"/>
      <c r="BW141" s="90">
        <f t="shared" si="88"/>
        <v>0</v>
      </c>
      <c r="BX141" s="88">
        <f>'[1]грудень 2016'!BX142+'[1]січень-лист 2016'!BX142</f>
        <v>3599.5229774240001</v>
      </c>
      <c r="BY141" s="89">
        <f>'[1]грудень 2016'!BY142+'[1]січень-лист 2016'!BY142</f>
        <v>4895.83</v>
      </c>
      <c r="BZ141" s="89"/>
      <c r="CA141" s="90">
        <f>BX141-BY141</f>
        <v>-1296.3070225759998</v>
      </c>
      <c r="CB141" s="92">
        <f t="shared" si="89"/>
        <v>-1296.3070225759998</v>
      </c>
      <c r="CC141" s="88"/>
      <c r="CD141" s="89"/>
      <c r="CE141" s="89"/>
      <c r="CF141" s="89"/>
      <c r="CG141" s="90">
        <f t="shared" si="90"/>
        <v>0</v>
      </c>
      <c r="CH141" s="93">
        <f t="shared" si="100"/>
        <v>102761.61941288348</v>
      </c>
      <c r="CI141" s="94">
        <f t="shared" si="100"/>
        <v>125933.26216288563</v>
      </c>
      <c r="CJ141" s="94"/>
      <c r="CK141" s="94">
        <f t="shared" si="105"/>
        <v>-23171.642750002153</v>
      </c>
      <c r="CL141" s="143">
        <f t="shared" si="91"/>
        <v>-23171.642750002153</v>
      </c>
      <c r="CM141" s="145">
        <f t="shared" si="101"/>
        <v>1.2254892719907553</v>
      </c>
      <c r="CN141" s="149">
        <v>11138.26</v>
      </c>
      <c r="CO141" s="146">
        <v>10917.22</v>
      </c>
      <c r="CP141" s="165">
        <f t="shared" si="106"/>
        <v>221.04000000000087</v>
      </c>
    </row>
    <row r="142" spans="1:94" ht="15.75">
      <c r="A142" s="137" t="s">
        <v>190</v>
      </c>
      <c r="B142" s="84">
        <v>5</v>
      </c>
      <c r="C142" s="85">
        <v>2</v>
      </c>
      <c r="D142" s="86">
        <v>4358.8999999999996</v>
      </c>
      <c r="E142" s="87"/>
      <c r="F142" s="88">
        <f>'[1]грудень 2016'!F143+'[1]січень-лист 2016'!F143</f>
        <v>10312.757658861401</v>
      </c>
      <c r="G142" s="89">
        <f>'[1]грудень 2016'!G143+'[1]січень-лист 2016'!G143</f>
        <v>20039.293335375554</v>
      </c>
      <c r="H142" s="89"/>
      <c r="I142" s="89">
        <f t="shared" si="92"/>
        <v>-9726.5356765141532</v>
      </c>
      <c r="J142" s="90">
        <f t="shared" si="93"/>
        <v>-9726.5356765141532</v>
      </c>
      <c r="K142" s="88">
        <f>'[1]грудень 2016'!K143+'[1]січень-лист 2016'!K143</f>
        <v>14814.993438608401</v>
      </c>
      <c r="L142" s="89">
        <f>'[1]грудень 2016'!L143+'[1]січень-лист 2016'!L143</f>
        <v>27912.540000000005</v>
      </c>
      <c r="M142" s="89"/>
      <c r="N142" s="89">
        <f t="shared" si="94"/>
        <v>-13097.546561391604</v>
      </c>
      <c r="O142" s="90">
        <f t="shared" si="76"/>
        <v>-13097.546561391604</v>
      </c>
      <c r="P142" s="88">
        <f>'[1]грудень 2016'!P143+'[1]січень-лист 2016'!P143</f>
        <v>16152.906699228201</v>
      </c>
      <c r="Q142" s="89">
        <f>'[1]грудень 2016'!Q143+'[1]січень-лист 2016'!Q143</f>
        <v>16404.61</v>
      </c>
      <c r="R142" s="89"/>
      <c r="S142" s="89">
        <f>P142-Q142</f>
        <v>-251.70330077180006</v>
      </c>
      <c r="T142" s="90">
        <f t="shared" si="77"/>
        <v>-251.70330077180006</v>
      </c>
      <c r="U142" s="88">
        <f>'[1]грудень 2016'!U143+'[1]січень-лист 2016'!U143</f>
        <v>580.5271558756001</v>
      </c>
      <c r="V142" s="89">
        <f>'[1]грудень 2016'!V143+'[1]січень-лист 2016'!V143</f>
        <v>828.26800000000003</v>
      </c>
      <c r="W142" s="89"/>
      <c r="X142" s="89">
        <f t="shared" si="107"/>
        <v>-247.74084412439993</v>
      </c>
      <c r="Y142" s="90">
        <f t="shared" si="78"/>
        <v>-247.74084412439993</v>
      </c>
      <c r="Z142" s="88"/>
      <c r="AA142" s="89"/>
      <c r="AB142" s="89"/>
      <c r="AC142" s="89"/>
      <c r="AD142" s="90">
        <f t="shared" si="79"/>
        <v>0</v>
      </c>
      <c r="AE142" s="88"/>
      <c r="AF142" s="89"/>
      <c r="AG142" s="89"/>
      <c r="AH142" s="89"/>
      <c r="AI142" s="90">
        <f t="shared" si="80"/>
        <v>0</v>
      </c>
      <c r="AJ142" s="88">
        <f>'[1]грудень 2016'!AJ143+'[1]січень-лист 2016'!AJ143</f>
        <v>25938.292792833101</v>
      </c>
      <c r="AK142" s="89">
        <f>'[1]грудень 2016'!AK143+'[1]січень-лист 2016'!AK143</f>
        <v>19905.580000000002</v>
      </c>
      <c r="AL142" s="89">
        <f t="shared" si="95"/>
        <v>6032.7127928330992</v>
      </c>
      <c r="AM142" s="89"/>
      <c r="AN142" s="90">
        <f t="shared" si="81"/>
        <v>6032.7127928330992</v>
      </c>
      <c r="AO142" s="88">
        <f>'[1]грудень 2016'!AO143+'[1]січень-лист 2016'!AO143</f>
        <v>1430.0313603633001</v>
      </c>
      <c r="AP142" s="89">
        <f>'[1]грудень 2016'!AP143+'[1]січень-лист 2016'!AP143</f>
        <v>1670.8700000000001</v>
      </c>
      <c r="AQ142" s="89"/>
      <c r="AR142" s="89">
        <f t="shared" si="103"/>
        <v>-240.83863963670001</v>
      </c>
      <c r="AS142" s="90">
        <f t="shared" si="82"/>
        <v>-240.83863963670001</v>
      </c>
      <c r="AT142" s="88">
        <f>'[1]грудень 2016'!AT143+'[1]січень-лист 2016'!AT143</f>
        <v>52.303327977999999</v>
      </c>
      <c r="AU142" s="89"/>
      <c r="AV142" s="89">
        <f t="shared" si="96"/>
        <v>52.303327977999999</v>
      </c>
      <c r="AW142" s="89"/>
      <c r="AX142" s="91">
        <f t="shared" si="83"/>
        <v>52.303327977999999</v>
      </c>
      <c r="AY142" s="88">
        <f>'[1]грудень 2016'!AY143+'[1]січень-лист 2016'!AY143</f>
        <v>2681.7934038416001</v>
      </c>
      <c r="AZ142" s="89">
        <f>'[1]грудень 2016'!AZ143+'[1]січень-лист 2016'!AZ143</f>
        <v>2919.3499999999995</v>
      </c>
      <c r="BA142" s="89"/>
      <c r="BB142" s="89">
        <f>AY142-AZ142</f>
        <v>-237.55659615839932</v>
      </c>
      <c r="BC142" s="90">
        <f t="shared" si="84"/>
        <v>-237.55659615839932</v>
      </c>
      <c r="BD142" s="88">
        <f>'[1]грудень 2016'!BD143+'[1]січень-лист 2016'!BD143</f>
        <v>4387.4394579676009</v>
      </c>
      <c r="BE142" s="89">
        <f>'[1]грудень 2016'!BE143+'[1]січень-лист 2016'!BE143</f>
        <v>6579.87</v>
      </c>
      <c r="BF142" s="89"/>
      <c r="BG142" s="89">
        <f t="shared" ref="BG142:BG202" si="108">BD142-BE142</f>
        <v>-2192.430542032399</v>
      </c>
      <c r="BH142" s="90">
        <f t="shared" si="85"/>
        <v>-2192.430542032399</v>
      </c>
      <c r="BI142" s="88">
        <f>'[1]грудень 2016'!BI143+'[1]січень-лист 2016'!BI143</f>
        <v>17100.152023134</v>
      </c>
      <c r="BJ142" s="89">
        <f>'[1]грудень 2016'!BJ143+'[1]січень-лист 2016'!BJ143</f>
        <v>5770.1900000000005</v>
      </c>
      <c r="BK142" s="89">
        <f t="shared" si="98"/>
        <v>11329.962023134</v>
      </c>
      <c r="BL142" s="89"/>
      <c r="BM142" s="90">
        <f t="shared" si="86"/>
        <v>11329.962023134</v>
      </c>
      <c r="BN142" s="88">
        <f>'[1]грудень 2016'!BN143+'[1]січень-лист 2016'!BN143</f>
        <v>2640.8526721639996</v>
      </c>
      <c r="BO142" s="89">
        <f>'[1]грудень 2016'!BO143+'[1]січень-лист 2016'!BO143</f>
        <v>2828.5972413782338</v>
      </c>
      <c r="BP142" s="89"/>
      <c r="BQ142" s="89">
        <f>BN142-BO142</f>
        <v>-187.74456921423416</v>
      </c>
      <c r="BR142" s="91">
        <f t="shared" si="87"/>
        <v>-187.74456921423416</v>
      </c>
      <c r="BS142" s="88"/>
      <c r="BT142" s="89"/>
      <c r="BU142" s="89"/>
      <c r="BV142" s="89"/>
      <c r="BW142" s="90">
        <f t="shared" si="88"/>
        <v>0</v>
      </c>
      <c r="BX142" s="88">
        <f>'[1]грудень 2016'!BX143+'[1]січень-лист 2016'!BX143</f>
        <v>3582.1404194779998</v>
      </c>
      <c r="BY142" s="89">
        <f>'[1]грудень 2016'!BY143+'[1]січень-лист 2016'!BY143</f>
        <v>7128.1900000000005</v>
      </c>
      <c r="BZ142" s="89"/>
      <c r="CA142" s="90">
        <f>BX142-BY142</f>
        <v>-3546.0495805220007</v>
      </c>
      <c r="CB142" s="92">
        <f t="shared" si="89"/>
        <v>-3546.0495805220007</v>
      </c>
      <c r="CC142" s="88"/>
      <c r="CD142" s="89"/>
      <c r="CE142" s="89"/>
      <c r="CF142" s="89"/>
      <c r="CG142" s="90">
        <f t="shared" si="90"/>
        <v>0</v>
      </c>
      <c r="CH142" s="93">
        <f t="shared" si="100"/>
        <v>99674.190410333205</v>
      </c>
      <c r="CI142" s="94">
        <f t="shared" si="100"/>
        <v>111987.35857675379</v>
      </c>
      <c r="CJ142" s="94"/>
      <c r="CK142" s="94">
        <f t="shared" si="105"/>
        <v>-12313.168166420583</v>
      </c>
      <c r="CL142" s="143">
        <f t="shared" si="91"/>
        <v>-12313.168166420583</v>
      </c>
      <c r="CM142" s="145">
        <f t="shared" si="101"/>
        <v>1.1235341678295094</v>
      </c>
      <c r="CN142" s="149">
        <v>29032.75</v>
      </c>
      <c r="CO142" s="146">
        <v>10074.89</v>
      </c>
      <c r="CP142" s="165">
        <f t="shared" si="106"/>
        <v>18957.86</v>
      </c>
    </row>
    <row r="143" spans="1:94" ht="15.75">
      <c r="A143" s="137" t="s">
        <v>191</v>
      </c>
      <c r="B143" s="84">
        <v>5</v>
      </c>
      <c r="C143" s="85">
        <v>4</v>
      </c>
      <c r="D143" s="86">
        <v>2753.1</v>
      </c>
      <c r="E143" s="87"/>
      <c r="F143" s="88">
        <f>'[1]грудень 2016'!F144+'[1]січень-лист 2016'!F144</f>
        <v>6065.1522449222002</v>
      </c>
      <c r="G143" s="89">
        <f>'[1]грудень 2016'!G144+'[1]січень-лист 2016'!G144</f>
        <v>6713.2597733830726</v>
      </c>
      <c r="H143" s="89"/>
      <c r="I143" s="89">
        <f t="shared" si="92"/>
        <v>-648.10752846087235</v>
      </c>
      <c r="J143" s="90">
        <f t="shared" si="93"/>
        <v>-648.10752846087235</v>
      </c>
      <c r="K143" s="88">
        <f>'[1]грудень 2016'!K144+'[1]січень-лист 2016'!K144</f>
        <v>13501.8687141476</v>
      </c>
      <c r="L143" s="89">
        <f>'[1]грудень 2016'!L144+'[1]січень-лист 2016'!L144</f>
        <v>24194.554000000004</v>
      </c>
      <c r="M143" s="89"/>
      <c r="N143" s="89">
        <f t="shared" si="94"/>
        <v>-10692.685285852403</v>
      </c>
      <c r="O143" s="90">
        <f t="shared" si="76"/>
        <v>-10692.685285852403</v>
      </c>
      <c r="P143" s="88">
        <f>'[1]грудень 2016'!P144+'[1]січень-лист 2016'!P144</f>
        <v>7057.3893493488004</v>
      </c>
      <c r="Q143" s="89">
        <f>'[1]грудень 2016'!Q144+'[1]січень-лист 2016'!Q144</f>
        <v>6921.02</v>
      </c>
      <c r="R143" s="89">
        <f t="shared" si="102"/>
        <v>136.36934934879991</v>
      </c>
      <c r="S143" s="89"/>
      <c r="T143" s="90">
        <f t="shared" si="77"/>
        <v>136.36934934879991</v>
      </c>
      <c r="U143" s="88">
        <f>'[1]грудень 2016'!U144+'[1]січень-лист 2016'!U144</f>
        <v>504.33847473480012</v>
      </c>
      <c r="V143" s="89">
        <f>'[1]грудень 2016'!V144+'[1]січень-лист 2016'!V144</f>
        <v>470.65</v>
      </c>
      <c r="W143" s="89">
        <f>U143-V143</f>
        <v>33.688474734800138</v>
      </c>
      <c r="X143" s="89"/>
      <c r="Y143" s="90">
        <f t="shared" si="78"/>
        <v>33.688474734800138</v>
      </c>
      <c r="Z143" s="88"/>
      <c r="AA143" s="89"/>
      <c r="AB143" s="89"/>
      <c r="AC143" s="89"/>
      <c r="AD143" s="90">
        <f t="shared" si="79"/>
        <v>0</v>
      </c>
      <c r="AE143" s="88"/>
      <c r="AF143" s="89"/>
      <c r="AG143" s="89"/>
      <c r="AH143" s="89"/>
      <c r="AI143" s="90">
        <f t="shared" si="80"/>
        <v>0</v>
      </c>
      <c r="AJ143" s="88">
        <f>'[1]грудень 2016'!AJ144+'[1]січень-лист 2016'!AJ144</f>
        <v>16123.7994678426</v>
      </c>
      <c r="AK143" s="89">
        <f>'[1]грудень 2016'!AK144+'[1]січень-лист 2016'!AK144</f>
        <v>11585.75</v>
      </c>
      <c r="AL143" s="89">
        <f t="shared" si="95"/>
        <v>4538.0494678426003</v>
      </c>
      <c r="AM143" s="89"/>
      <c r="AN143" s="90">
        <f t="shared" si="81"/>
        <v>4538.0494678426003</v>
      </c>
      <c r="AO143" s="88">
        <f>'[1]грудень 2016'!AO144+'[1]січень-лист 2016'!AO144</f>
        <v>831.4885244922001</v>
      </c>
      <c r="AP143" s="89">
        <f>'[1]грудень 2016'!AP144+'[1]січень-лист 2016'!AP144</f>
        <v>928.03</v>
      </c>
      <c r="AQ143" s="89"/>
      <c r="AR143" s="89">
        <f t="shared" si="103"/>
        <v>-96.541475507799873</v>
      </c>
      <c r="AS143" s="90">
        <f t="shared" si="82"/>
        <v>-96.541475507799873</v>
      </c>
      <c r="AT143" s="88">
        <f>'[1]грудень 2016'!AT144+'[1]січень-лист 2016'!AT144</f>
        <v>33.047569628399998</v>
      </c>
      <c r="AU143" s="89"/>
      <c r="AV143" s="89">
        <f t="shared" si="96"/>
        <v>33.047569628399998</v>
      </c>
      <c r="AW143" s="89"/>
      <c r="AX143" s="91">
        <f t="shared" si="83"/>
        <v>33.047569628399998</v>
      </c>
      <c r="AY143" s="88">
        <f>'[1]грудень 2016'!AY144+'[1]січень-лист 2016'!AY144</f>
        <v>1298.3857207143999</v>
      </c>
      <c r="AZ143" s="89">
        <f>'[1]грудень 2016'!AZ144+'[1]січень-лист 2016'!AZ144</f>
        <v>1064.6600000000001</v>
      </c>
      <c r="BA143" s="89">
        <f t="shared" si="97"/>
        <v>233.72572071439981</v>
      </c>
      <c r="BB143" s="89"/>
      <c r="BC143" s="90">
        <f t="shared" si="84"/>
        <v>233.72572071439981</v>
      </c>
      <c r="BD143" s="88">
        <f>'[1]грудень 2016'!BD144+'[1]січень-лист 2016'!BD144</f>
        <v>3466.4820011578004</v>
      </c>
      <c r="BE143" s="89">
        <f>'[1]грудень 2016'!BE144+'[1]січень-лист 2016'!BE144</f>
        <v>3251.8699999999994</v>
      </c>
      <c r="BF143" s="89">
        <f>BD143-BE143</f>
        <v>214.61200115780093</v>
      </c>
      <c r="BG143" s="89"/>
      <c r="BH143" s="90">
        <f t="shared" si="85"/>
        <v>214.61200115780093</v>
      </c>
      <c r="BI143" s="88">
        <f>'[1]грудень 2016'!BI144+'[1]січень-лист 2016'!BI144</f>
        <v>12506.104102167201</v>
      </c>
      <c r="BJ143" s="89">
        <f>'[1]грудень 2016'!BJ144+'[1]січень-лист 2016'!BJ144</f>
        <v>16010.490000000002</v>
      </c>
      <c r="BK143" s="89"/>
      <c r="BL143" s="89">
        <f>BI143-BJ143</f>
        <v>-3504.3858978328008</v>
      </c>
      <c r="BM143" s="90">
        <f t="shared" si="86"/>
        <v>-3504.3858978328008</v>
      </c>
      <c r="BN143" s="88">
        <f>'[1]грудень 2016'!BN144+'[1]січень-лист 2016'!BN144</f>
        <v>2940.6662801376001</v>
      </c>
      <c r="BO143" s="89">
        <f>'[1]грудень 2016'!BO144+'[1]січень-лист 2016'!BO144</f>
        <v>3141.732068964237</v>
      </c>
      <c r="BP143" s="89"/>
      <c r="BQ143" s="89">
        <f>BN143-BO143</f>
        <v>-201.06578882663689</v>
      </c>
      <c r="BR143" s="91">
        <f t="shared" si="87"/>
        <v>-201.06578882663689</v>
      </c>
      <c r="BS143" s="88"/>
      <c r="BT143" s="89"/>
      <c r="BU143" s="89"/>
      <c r="BV143" s="89"/>
      <c r="BW143" s="90">
        <f t="shared" si="88"/>
        <v>0</v>
      </c>
      <c r="BX143" s="88">
        <f>'[1]грудень 2016'!BX144+'[1]січень-лист 2016'!BX144</f>
        <v>2593.7378373900001</v>
      </c>
      <c r="BY143" s="89">
        <f>'[1]грудень 2016'!BY144+'[1]січень-лист 2016'!BY144</f>
        <v>2755.67</v>
      </c>
      <c r="BZ143" s="89"/>
      <c r="CA143" s="90">
        <f>BX143-BY143</f>
        <v>-161.93216260999998</v>
      </c>
      <c r="CB143" s="92">
        <f t="shared" si="89"/>
        <v>-161.93216260999998</v>
      </c>
      <c r="CC143" s="88"/>
      <c r="CD143" s="89"/>
      <c r="CE143" s="89"/>
      <c r="CF143" s="89"/>
      <c r="CG143" s="90">
        <f t="shared" si="90"/>
        <v>0</v>
      </c>
      <c r="CH143" s="93">
        <f t="shared" si="100"/>
        <v>66922.460286683592</v>
      </c>
      <c r="CI143" s="94">
        <f t="shared" si="100"/>
        <v>77037.685842347317</v>
      </c>
      <c r="CJ143" s="94"/>
      <c r="CK143" s="94">
        <f t="shared" si="105"/>
        <v>-10115.225555663725</v>
      </c>
      <c r="CL143" s="143">
        <f t="shared" si="91"/>
        <v>-10115.225555663725</v>
      </c>
      <c r="CM143" s="145">
        <f t="shared" si="101"/>
        <v>1.1511484412308206</v>
      </c>
      <c r="CN143" s="149">
        <v>3207.36</v>
      </c>
      <c r="CO143" s="146">
        <v>7041.92</v>
      </c>
      <c r="CP143" s="164">
        <v>0</v>
      </c>
    </row>
    <row r="144" spans="1:94" ht="15.75">
      <c r="A144" s="137" t="s">
        <v>192</v>
      </c>
      <c r="B144" s="84">
        <v>5</v>
      </c>
      <c r="C144" s="85">
        <v>4</v>
      </c>
      <c r="D144" s="86">
        <v>2771</v>
      </c>
      <c r="E144" s="87"/>
      <c r="F144" s="88">
        <f>'[1]грудень 2016'!F145+'[1]січень-лист 2016'!F145</f>
        <v>6050.509254992201</v>
      </c>
      <c r="G144" s="89">
        <f>'[1]грудень 2016'!G145+'[1]січень-лист 2016'!G145</f>
        <v>6748.8110518765579</v>
      </c>
      <c r="H144" s="89"/>
      <c r="I144" s="89">
        <f t="shared" si="92"/>
        <v>-698.30179688435692</v>
      </c>
      <c r="J144" s="90">
        <f t="shared" si="93"/>
        <v>-698.30179688435692</v>
      </c>
      <c r="K144" s="88">
        <f>'[1]грудень 2016'!K145+'[1]січень-лист 2016'!K145</f>
        <v>12276.9245212651</v>
      </c>
      <c r="L144" s="89">
        <f>'[1]грудень 2016'!L145+'[1]січень-лист 2016'!L145</f>
        <v>25907.8</v>
      </c>
      <c r="M144" s="89"/>
      <c r="N144" s="89">
        <f t="shared" si="94"/>
        <v>-13630.875478734899</v>
      </c>
      <c r="O144" s="90">
        <f t="shared" si="76"/>
        <v>-13630.875478734899</v>
      </c>
      <c r="P144" s="88">
        <f>'[1]грудень 2016'!P145+'[1]січень-лист 2016'!P145</f>
        <v>6705.2148290158993</v>
      </c>
      <c r="Q144" s="89">
        <f>'[1]грудень 2016'!Q145+'[1]січень-лист 2016'!Q145</f>
        <v>6161.1</v>
      </c>
      <c r="R144" s="89">
        <f t="shared" si="102"/>
        <v>544.11482901589898</v>
      </c>
      <c r="S144" s="89"/>
      <c r="T144" s="90">
        <f t="shared" si="77"/>
        <v>544.11482901589898</v>
      </c>
      <c r="U144" s="88">
        <f>'[1]грудень 2016'!U145+'[1]січень-лист 2016'!U145</f>
        <v>506.08746291230005</v>
      </c>
      <c r="V144" s="89">
        <f>'[1]грудень 2016'!V145+'[1]січень-лист 2016'!V145</f>
        <v>474.71199999999999</v>
      </c>
      <c r="W144" s="89">
        <f>U144-V144</f>
        <v>31.375462912300065</v>
      </c>
      <c r="X144" s="89"/>
      <c r="Y144" s="90">
        <f t="shared" si="78"/>
        <v>31.375462912300065</v>
      </c>
      <c r="Z144" s="88"/>
      <c r="AA144" s="89"/>
      <c r="AB144" s="89"/>
      <c r="AC144" s="89"/>
      <c r="AD144" s="90">
        <f t="shared" si="79"/>
        <v>0</v>
      </c>
      <c r="AE144" s="88"/>
      <c r="AF144" s="89"/>
      <c r="AG144" s="89"/>
      <c r="AH144" s="89"/>
      <c r="AI144" s="90">
        <f t="shared" si="80"/>
        <v>0</v>
      </c>
      <c r="AJ144" s="88">
        <f>'[1]грудень 2016'!AJ145+'[1]січень-лист 2016'!AJ145</f>
        <v>16381.147620071699</v>
      </c>
      <c r="AK144" s="89">
        <f>'[1]грудень 2016'!AK145+'[1]січень-лист 2016'!AK145</f>
        <v>11582.39</v>
      </c>
      <c r="AL144" s="89">
        <f t="shared" si="95"/>
        <v>4798.7576200716994</v>
      </c>
      <c r="AM144" s="89"/>
      <c r="AN144" s="90">
        <f t="shared" si="81"/>
        <v>4798.7576200716994</v>
      </c>
      <c r="AO144" s="88">
        <f>'[1]грудень 2016'!AO145+'[1]січень-лист 2016'!AO145</f>
        <v>836.93262086790003</v>
      </c>
      <c r="AP144" s="89">
        <f>'[1]грудень 2016'!AP145+'[1]січень-лист 2016'!AP145</f>
        <v>928.5</v>
      </c>
      <c r="AQ144" s="89"/>
      <c r="AR144" s="89">
        <f t="shared" si="103"/>
        <v>-91.567379132099973</v>
      </c>
      <c r="AS144" s="90">
        <f t="shared" si="82"/>
        <v>-91.567379132099973</v>
      </c>
      <c r="AT144" s="88">
        <f>'[1]грудень 2016'!AT145+'[1]січень-лист 2016'!AT145</f>
        <v>33.251553981999997</v>
      </c>
      <c r="AU144" s="89"/>
      <c r="AV144" s="89">
        <f t="shared" si="96"/>
        <v>33.251553981999997</v>
      </c>
      <c r="AW144" s="89"/>
      <c r="AX144" s="91">
        <f t="shared" si="83"/>
        <v>33.251553981999997</v>
      </c>
      <c r="AY144" s="88">
        <f>'[1]грудень 2016'!AY145+'[1]січень-лист 2016'!AY145</f>
        <v>1306.9113882985998</v>
      </c>
      <c r="AZ144" s="89">
        <f>'[1]грудень 2016'!AZ145+'[1]січень-лист 2016'!AZ145</f>
        <v>1071.1100000000001</v>
      </c>
      <c r="BA144" s="89">
        <f t="shared" si="97"/>
        <v>235.8013882985997</v>
      </c>
      <c r="BB144" s="89"/>
      <c r="BC144" s="90">
        <f t="shared" si="84"/>
        <v>235.8013882985997</v>
      </c>
      <c r="BD144" s="88">
        <f>'[1]грудень 2016'!BD145+'[1]січень-лист 2016'!BD145</f>
        <v>3471.0684297588004</v>
      </c>
      <c r="BE144" s="89">
        <f>'[1]грудень 2016'!BE145+'[1]січень-лист 2016'!BE145</f>
        <v>2656.0899999999997</v>
      </c>
      <c r="BF144" s="89">
        <f>BD144-BE144</f>
        <v>814.97842975880076</v>
      </c>
      <c r="BG144" s="89"/>
      <c r="BH144" s="90">
        <f t="shared" si="85"/>
        <v>814.97842975880076</v>
      </c>
      <c r="BI144" s="88">
        <f>'[1]грудень 2016'!BI145+'[1]січень-лист 2016'!BI145</f>
        <v>14500.218634654</v>
      </c>
      <c r="BJ144" s="89">
        <f>'[1]грудень 2016'!BJ145+'[1]січень-лист 2016'!BJ145</f>
        <v>3141.76</v>
      </c>
      <c r="BK144" s="89">
        <f t="shared" si="98"/>
        <v>11358.458634654</v>
      </c>
      <c r="BL144" s="89"/>
      <c r="BM144" s="90">
        <f t="shared" si="86"/>
        <v>11358.458634654</v>
      </c>
      <c r="BN144" s="88">
        <f>'[1]грудень 2016'!BN145+'[1]січень-лист 2016'!BN145</f>
        <v>2444.4129322019999</v>
      </c>
      <c r="BO144" s="89">
        <f>'[1]грудень 2016'!BO145+'[1]січень-лист 2016'!BO145</f>
        <v>2711.0306896540837</v>
      </c>
      <c r="BP144" s="89"/>
      <c r="BQ144" s="89">
        <f>BN144-BO144</f>
        <v>-266.61775745208388</v>
      </c>
      <c r="BR144" s="91">
        <f t="shared" si="87"/>
        <v>-266.61775745208388</v>
      </c>
      <c r="BS144" s="88"/>
      <c r="BT144" s="89"/>
      <c r="BU144" s="89"/>
      <c r="BV144" s="89"/>
      <c r="BW144" s="90">
        <f t="shared" si="88"/>
        <v>0</v>
      </c>
      <c r="BX144" s="88">
        <f>'[1]грудень 2016'!BX145+'[1]січень-лист 2016'!BX145</f>
        <v>2610.7107021119996</v>
      </c>
      <c r="BY144" s="89">
        <f>'[1]грудень 2016'!BY145+'[1]січень-лист 2016'!BY145</f>
        <v>2099.44</v>
      </c>
      <c r="BZ144" s="89">
        <f t="shared" si="99"/>
        <v>511.27070211199953</v>
      </c>
      <c r="CA144" s="90"/>
      <c r="CB144" s="92">
        <f t="shared" si="89"/>
        <v>511.27070211199953</v>
      </c>
      <c r="CC144" s="88"/>
      <c r="CD144" s="89"/>
      <c r="CE144" s="89"/>
      <c r="CF144" s="89"/>
      <c r="CG144" s="90">
        <f t="shared" si="90"/>
        <v>0</v>
      </c>
      <c r="CH144" s="93">
        <f t="shared" si="100"/>
        <v>67123.389950132507</v>
      </c>
      <c r="CI144" s="94">
        <f t="shared" si="100"/>
        <v>63482.743741530641</v>
      </c>
      <c r="CJ144" s="94">
        <f>CH144-CI144</f>
        <v>3640.6462086018655</v>
      </c>
      <c r="CK144" s="94"/>
      <c r="CL144" s="143">
        <f t="shared" si="91"/>
        <v>3640.6462086018655</v>
      </c>
      <c r="CM144" s="145">
        <f t="shared" si="101"/>
        <v>0.9457618840272134</v>
      </c>
      <c r="CN144" s="149">
        <v>8793.08</v>
      </c>
      <c r="CO144" s="146">
        <v>7156.72</v>
      </c>
      <c r="CP144" s="165">
        <f t="shared" si="106"/>
        <v>1636.3599999999997</v>
      </c>
    </row>
    <row r="145" spans="1:94" ht="15.75">
      <c r="A145" s="137" t="s">
        <v>193</v>
      </c>
      <c r="B145" s="84">
        <v>5</v>
      </c>
      <c r="C145" s="85">
        <v>6</v>
      </c>
      <c r="D145" s="86">
        <v>4431.63</v>
      </c>
      <c r="E145" s="87"/>
      <c r="F145" s="88">
        <f>'[1]грудень 2016'!F146+'[1]січень-лист 2016'!F146</f>
        <v>9297.1316032518007</v>
      </c>
      <c r="G145" s="89">
        <f>'[1]грудень 2016'!G146+'[1]січень-лист 2016'!G146</f>
        <v>10420.177738608369</v>
      </c>
      <c r="H145" s="89"/>
      <c r="I145" s="89">
        <f t="shared" si="92"/>
        <v>-1123.0461353565679</v>
      </c>
      <c r="J145" s="90">
        <f t="shared" si="93"/>
        <v>-1123.0461353565679</v>
      </c>
      <c r="K145" s="88">
        <f>'[1]грудень 2016'!K146+'[1]січень-лист 2016'!K146</f>
        <v>14145.200914731999</v>
      </c>
      <c r="L145" s="89">
        <f>'[1]грудень 2016'!L146+'[1]січень-лист 2016'!L146</f>
        <v>24004.008000000002</v>
      </c>
      <c r="M145" s="89"/>
      <c r="N145" s="89">
        <f t="shared" si="94"/>
        <v>-9858.807085268003</v>
      </c>
      <c r="O145" s="90">
        <f t="shared" si="76"/>
        <v>-9858.807085268003</v>
      </c>
      <c r="P145" s="88">
        <f>'[1]грудень 2016'!P146+'[1]січень-лист 2016'!P146</f>
        <v>10952.727356382198</v>
      </c>
      <c r="Q145" s="89">
        <f>'[1]грудень 2016'!Q146+'[1]січень-лист 2016'!Q146</f>
        <v>10316.099999999999</v>
      </c>
      <c r="R145" s="89">
        <f t="shared" si="102"/>
        <v>636.62735638219965</v>
      </c>
      <c r="S145" s="89"/>
      <c r="T145" s="90">
        <f t="shared" si="77"/>
        <v>636.62735638219965</v>
      </c>
      <c r="U145" s="88">
        <f>'[1]грудень 2016'!U146+'[1]січень-лист 2016'!U146</f>
        <v>590.11067715299998</v>
      </c>
      <c r="V145" s="89">
        <f>'[1]грудень 2016'!V146+'[1]січень-лист 2016'!V146</f>
        <v>823.50799999999992</v>
      </c>
      <c r="W145" s="89"/>
      <c r="X145" s="89">
        <f t="shared" si="107"/>
        <v>-233.39732284699994</v>
      </c>
      <c r="Y145" s="90">
        <f t="shared" si="78"/>
        <v>-233.39732284699994</v>
      </c>
      <c r="Z145" s="88"/>
      <c r="AA145" s="89"/>
      <c r="AB145" s="89"/>
      <c r="AC145" s="89"/>
      <c r="AD145" s="90">
        <f t="shared" si="79"/>
        <v>0</v>
      </c>
      <c r="AE145" s="88"/>
      <c r="AF145" s="89"/>
      <c r="AG145" s="89"/>
      <c r="AH145" s="89"/>
      <c r="AI145" s="90">
        <f t="shared" si="80"/>
        <v>0</v>
      </c>
      <c r="AJ145" s="88">
        <f>'[1]грудень 2016'!AJ146+'[1]січень-лист 2016'!AJ146</f>
        <v>25532.236259766403</v>
      </c>
      <c r="AK145" s="89">
        <f>'[1]грудень 2016'!AK146+'[1]січень-лист 2016'!AK146</f>
        <v>20186.780000000002</v>
      </c>
      <c r="AL145" s="89">
        <f t="shared" si="95"/>
        <v>5345.4562597664008</v>
      </c>
      <c r="AM145" s="89"/>
      <c r="AN145" s="90">
        <f t="shared" si="81"/>
        <v>5345.4562597664008</v>
      </c>
      <c r="AO145" s="88">
        <f>'[1]грудень 2016'!AO146+'[1]січень-лист 2016'!AO146</f>
        <v>1367.1013960368</v>
      </c>
      <c r="AP145" s="89">
        <f>'[1]грудень 2016'!AP146+'[1]січень-лист 2016'!AP146</f>
        <v>1740.34</v>
      </c>
      <c r="AQ145" s="89"/>
      <c r="AR145" s="89">
        <f t="shared" si="103"/>
        <v>-373.23860396319992</v>
      </c>
      <c r="AS145" s="90">
        <f t="shared" si="82"/>
        <v>-373.23860396319992</v>
      </c>
      <c r="AT145" s="88">
        <f>'[1]грудень 2016'!AT146+'[1]січень-лист 2016'!AT146</f>
        <v>53.172847229600002</v>
      </c>
      <c r="AU145" s="89"/>
      <c r="AV145" s="89">
        <f t="shared" si="96"/>
        <v>53.172847229600002</v>
      </c>
      <c r="AW145" s="89"/>
      <c r="AX145" s="91">
        <f t="shared" si="83"/>
        <v>53.172847229600002</v>
      </c>
      <c r="AY145" s="88">
        <f>'[1]грудень 2016'!AY146+'[1]січень-лист 2016'!AY146</f>
        <v>2263.0768449841999</v>
      </c>
      <c r="AZ145" s="89">
        <f>'[1]грудень 2016'!AZ146+'[1]січень-лист 2016'!AZ146</f>
        <v>1287.5799999999997</v>
      </c>
      <c r="BA145" s="89">
        <f t="shared" si="97"/>
        <v>975.49684498420015</v>
      </c>
      <c r="BB145" s="89"/>
      <c r="BC145" s="90">
        <f t="shared" si="84"/>
        <v>975.49684498420015</v>
      </c>
      <c r="BD145" s="88">
        <f>'[1]грудень 2016'!BD146+'[1]січень-лист 2016'!BD146</f>
        <v>6268.5537207395992</v>
      </c>
      <c r="BE145" s="89">
        <f>'[1]грудень 2016'!BE146+'[1]січень-лист 2016'!BE146</f>
        <v>6886.3099999999986</v>
      </c>
      <c r="BF145" s="89"/>
      <c r="BG145" s="89">
        <f t="shared" si="108"/>
        <v>-617.75627926039942</v>
      </c>
      <c r="BH145" s="90">
        <f t="shared" si="85"/>
        <v>-617.75627926039942</v>
      </c>
      <c r="BI145" s="88">
        <f>'[1]грудень 2016'!BI146+'[1]січень-лист 2016'!BI146</f>
        <v>19038.176462929197</v>
      </c>
      <c r="BJ145" s="89">
        <f>'[1]грудень 2016'!BJ146+'[1]січень-лист 2016'!BJ146</f>
        <v>26941.15</v>
      </c>
      <c r="BK145" s="89"/>
      <c r="BL145" s="89">
        <f>BI145-BJ145</f>
        <v>-7902.973537070804</v>
      </c>
      <c r="BM145" s="90">
        <f t="shared" si="86"/>
        <v>-7902.973537070804</v>
      </c>
      <c r="BN145" s="88">
        <f>'[1]грудень 2016'!BN146+'[1]січень-лист 2016'!BN146</f>
        <v>2472.8369897095995</v>
      </c>
      <c r="BO145" s="89">
        <f>'[1]грудень 2016'!BO146+'[1]січень-лист 2016'!BO146</f>
        <v>2424.0003448266193</v>
      </c>
      <c r="BP145" s="89">
        <f t="shared" si="104"/>
        <v>48.836644882980181</v>
      </c>
      <c r="BQ145" s="89"/>
      <c r="BR145" s="91">
        <f t="shared" si="87"/>
        <v>48.836644882980181</v>
      </c>
      <c r="BS145" s="88"/>
      <c r="BT145" s="89"/>
      <c r="BU145" s="89"/>
      <c r="BV145" s="89"/>
      <c r="BW145" s="90">
        <f t="shared" si="88"/>
        <v>0</v>
      </c>
      <c r="BX145" s="88">
        <f>'[1]грудень 2016'!BX146+'[1]січень-лист 2016'!BX146</f>
        <v>4121.3948473604005</v>
      </c>
      <c r="BY145" s="89">
        <f>'[1]грудень 2016'!BY146+'[1]січень-лист 2016'!BY146</f>
        <v>4254.25</v>
      </c>
      <c r="BZ145" s="89"/>
      <c r="CA145" s="90">
        <f>BX145-BY145</f>
        <v>-132.85515263959951</v>
      </c>
      <c r="CB145" s="92">
        <f t="shared" si="89"/>
        <v>-132.85515263959951</v>
      </c>
      <c r="CC145" s="88"/>
      <c r="CD145" s="89"/>
      <c r="CE145" s="89"/>
      <c r="CF145" s="89"/>
      <c r="CG145" s="90">
        <f t="shared" si="90"/>
        <v>0</v>
      </c>
      <c r="CH145" s="93">
        <f t="shared" si="100"/>
        <v>96101.719920274802</v>
      </c>
      <c r="CI145" s="94">
        <f t="shared" si="100"/>
        <v>109284.20408343499</v>
      </c>
      <c r="CJ145" s="94"/>
      <c r="CK145" s="94">
        <f t="shared" si="105"/>
        <v>-13182.484163160188</v>
      </c>
      <c r="CL145" s="143">
        <f t="shared" si="91"/>
        <v>-13182.484163160188</v>
      </c>
      <c r="CM145" s="145">
        <f t="shared" si="101"/>
        <v>1.1371721981052605</v>
      </c>
      <c r="CN145" s="149">
        <v>6642.07</v>
      </c>
      <c r="CO145" s="146">
        <v>9588.1299999999992</v>
      </c>
      <c r="CP145" s="164">
        <v>0</v>
      </c>
    </row>
    <row r="146" spans="1:94" ht="15.75">
      <c r="A146" s="137" t="s">
        <v>194</v>
      </c>
      <c r="B146" s="84">
        <v>5</v>
      </c>
      <c r="C146" s="85">
        <v>2</v>
      </c>
      <c r="D146" s="86">
        <v>3343.59</v>
      </c>
      <c r="E146" s="87"/>
      <c r="F146" s="88">
        <f>'[1]грудень 2016'!F147+'[1]січень-лист 2016'!F147</f>
        <v>5421.5703792862005</v>
      </c>
      <c r="G146" s="89">
        <f>'[1]грудень 2016'!G147+'[1]січень-лист 2016'!G147</f>
        <v>7864.1176872120141</v>
      </c>
      <c r="H146" s="89"/>
      <c r="I146" s="89">
        <f t="shared" si="92"/>
        <v>-2442.5473079258136</v>
      </c>
      <c r="J146" s="90">
        <f t="shared" si="93"/>
        <v>-2442.5473079258136</v>
      </c>
      <c r="K146" s="88">
        <f>'[1]грудень 2016'!K147+'[1]січень-лист 2016'!K147</f>
        <v>10863.1534741629</v>
      </c>
      <c r="L146" s="89">
        <f>'[1]грудень 2016'!L147+'[1]січень-лист 2016'!L147</f>
        <v>18934.892</v>
      </c>
      <c r="M146" s="89"/>
      <c r="N146" s="89">
        <f t="shared" si="94"/>
        <v>-8071.7385258370996</v>
      </c>
      <c r="O146" s="90">
        <f t="shared" si="76"/>
        <v>-8071.7385258370996</v>
      </c>
      <c r="P146" s="88">
        <f>'[1]грудень 2016'!P147+'[1]січень-лист 2016'!P147</f>
        <v>12830.082937114101</v>
      </c>
      <c r="Q146" s="89">
        <f>'[1]грудень 2016'!Q147+'[1]січень-лист 2016'!Q147</f>
        <v>12668.300000000001</v>
      </c>
      <c r="R146" s="89">
        <f t="shared" si="102"/>
        <v>161.7829371140997</v>
      </c>
      <c r="S146" s="89"/>
      <c r="T146" s="90">
        <f t="shared" si="77"/>
        <v>161.7829371140997</v>
      </c>
      <c r="U146" s="88">
        <f>'[1]грудень 2016'!U147+'[1]січень-лист 2016'!U147</f>
        <v>445.38707523470009</v>
      </c>
      <c r="V146" s="89">
        <f>'[1]грудень 2016'!V147+'[1]січень-лист 2016'!V147</f>
        <v>623.64599999999996</v>
      </c>
      <c r="W146" s="89"/>
      <c r="X146" s="89">
        <f t="shared" si="107"/>
        <v>-178.25892476529987</v>
      </c>
      <c r="Y146" s="90">
        <f t="shared" si="78"/>
        <v>-178.25892476529987</v>
      </c>
      <c r="Z146" s="88"/>
      <c r="AA146" s="89"/>
      <c r="AB146" s="89"/>
      <c r="AC146" s="89"/>
      <c r="AD146" s="90">
        <f t="shared" si="79"/>
        <v>0</v>
      </c>
      <c r="AE146" s="88"/>
      <c r="AF146" s="89"/>
      <c r="AG146" s="89"/>
      <c r="AH146" s="89"/>
      <c r="AI146" s="90">
        <f t="shared" si="80"/>
        <v>0</v>
      </c>
      <c r="AJ146" s="88">
        <f>'[1]грудень 2016'!AJ147+'[1]січень-лист 2016'!AJ147</f>
        <v>20416.949856441101</v>
      </c>
      <c r="AK146" s="89">
        <f>'[1]грудень 2016'!AK147+'[1]січень-лист 2016'!AK147</f>
        <v>15493.169999999998</v>
      </c>
      <c r="AL146" s="89">
        <f t="shared" si="95"/>
        <v>4923.7798564411023</v>
      </c>
      <c r="AM146" s="89"/>
      <c r="AN146" s="90">
        <f t="shared" si="81"/>
        <v>4923.7798564411023</v>
      </c>
      <c r="AO146" s="88">
        <f>'[1]грудень 2016'!AO147+'[1]січень-лист 2016'!AO147</f>
        <v>1053.4800226471</v>
      </c>
      <c r="AP146" s="89">
        <f>'[1]грудень 2016'!AP147+'[1]січень-лист 2016'!AP147</f>
        <v>1188.47</v>
      </c>
      <c r="AQ146" s="89"/>
      <c r="AR146" s="89">
        <f t="shared" si="103"/>
        <v>-134.98997735290004</v>
      </c>
      <c r="AS146" s="90">
        <f t="shared" si="82"/>
        <v>-134.98997735290004</v>
      </c>
      <c r="AT146" s="88">
        <f>'[1]грудень 2016'!AT147+'[1]січень-лист 2016'!AT147</f>
        <v>40.128932936799998</v>
      </c>
      <c r="AU146" s="89">
        <f>'[1]грудень 2016'!AU147+'[1]січень-лист 2016'!AU147</f>
        <v>147.47999999999999</v>
      </c>
      <c r="AV146" s="89"/>
      <c r="AW146" s="89">
        <f>AT146-AU146</f>
        <v>-107.35106706319999</v>
      </c>
      <c r="AX146" s="91">
        <f t="shared" si="83"/>
        <v>-107.35106706319999</v>
      </c>
      <c r="AY146" s="88">
        <f>'[1]грудень 2016'!AY147+'[1]січень-лист 2016'!AY147</f>
        <v>2035.6012035711999</v>
      </c>
      <c r="AZ146" s="89">
        <f>'[1]грудень 2016'!AZ147+'[1]січень-лист 2016'!AZ147</f>
        <v>1697.1</v>
      </c>
      <c r="BA146" s="89">
        <f t="shared" si="97"/>
        <v>338.50120357119999</v>
      </c>
      <c r="BB146" s="89"/>
      <c r="BC146" s="90">
        <f t="shared" si="84"/>
        <v>338.50120357119999</v>
      </c>
      <c r="BD146" s="88">
        <f>'[1]грудень 2016'!BD147+'[1]січень-лист 2016'!BD147</f>
        <v>3509.8841506117997</v>
      </c>
      <c r="BE146" s="89">
        <f>'[1]грудень 2016'!BE147+'[1]січень-лист 2016'!BE147</f>
        <v>12573.720000000001</v>
      </c>
      <c r="BF146" s="89"/>
      <c r="BG146" s="89">
        <f t="shared" si="108"/>
        <v>-9063.8358493882006</v>
      </c>
      <c r="BH146" s="90">
        <f t="shared" si="85"/>
        <v>-9063.8358493882006</v>
      </c>
      <c r="BI146" s="88">
        <f>'[1]грудень 2016'!BI147+'[1]січень-лист 2016'!BI147</f>
        <v>14023.0940091264</v>
      </c>
      <c r="BJ146" s="89">
        <f>'[1]грудень 2016'!BJ147+'[1]січень-лист 2016'!BJ147</f>
        <v>2568.66</v>
      </c>
      <c r="BK146" s="89">
        <f t="shared" si="98"/>
        <v>11454.4340091264</v>
      </c>
      <c r="BL146" s="89"/>
      <c r="BM146" s="90">
        <f t="shared" si="86"/>
        <v>11454.4340091264</v>
      </c>
      <c r="BN146" s="88">
        <f>'[1]грудень 2016'!BN147+'[1]січень-лист 2016'!BN147</f>
        <v>2266.9719461648001</v>
      </c>
      <c r="BO146" s="89">
        <f>'[1]грудень 2016'!BO147+'[1]січень-лист 2016'!BO147</f>
        <v>1952.9331034474785</v>
      </c>
      <c r="BP146" s="89">
        <f t="shared" si="104"/>
        <v>314.03884271732159</v>
      </c>
      <c r="BQ146" s="89"/>
      <c r="BR146" s="91">
        <f t="shared" si="87"/>
        <v>314.03884271732159</v>
      </c>
      <c r="BS146" s="88"/>
      <c r="BT146" s="89"/>
      <c r="BU146" s="89"/>
      <c r="BV146" s="89"/>
      <c r="BW146" s="90">
        <f t="shared" si="88"/>
        <v>0</v>
      </c>
      <c r="BX146" s="88">
        <f>'[1]грудень 2016'!BX147+'[1]січень-лист 2016'!BX147</f>
        <v>2648.1463211648002</v>
      </c>
      <c r="BY146" s="89">
        <f>'[1]грудень 2016'!BY147+'[1]січень-лист 2016'!BY147</f>
        <v>9852.5700000000015</v>
      </c>
      <c r="BZ146" s="89"/>
      <c r="CA146" s="90">
        <f>BX146-BY146</f>
        <v>-7204.4236788352009</v>
      </c>
      <c r="CB146" s="92">
        <f t="shared" si="89"/>
        <v>-7204.4236788352009</v>
      </c>
      <c r="CC146" s="88"/>
      <c r="CD146" s="89"/>
      <c r="CE146" s="89"/>
      <c r="CF146" s="89"/>
      <c r="CG146" s="90">
        <f t="shared" si="90"/>
        <v>0</v>
      </c>
      <c r="CH146" s="93">
        <f t="shared" si="100"/>
        <v>75554.450308461892</v>
      </c>
      <c r="CI146" s="94">
        <f t="shared" si="100"/>
        <v>85565.058790659503</v>
      </c>
      <c r="CJ146" s="94"/>
      <c r="CK146" s="94">
        <f t="shared" si="105"/>
        <v>-10010.608482197611</v>
      </c>
      <c r="CL146" s="143">
        <f t="shared" si="91"/>
        <v>-10010.608482197611</v>
      </c>
      <c r="CM146" s="145">
        <f t="shared" si="101"/>
        <v>1.1324952857353585</v>
      </c>
      <c r="CN146" s="149">
        <v>10847.17</v>
      </c>
      <c r="CO146" s="146">
        <v>7925.1</v>
      </c>
      <c r="CP146" s="165">
        <f t="shared" si="106"/>
        <v>2922.0699999999997</v>
      </c>
    </row>
    <row r="147" spans="1:94" ht="15.75">
      <c r="A147" s="137" t="s">
        <v>195</v>
      </c>
      <c r="B147" s="84">
        <v>5</v>
      </c>
      <c r="C147" s="85">
        <v>2</v>
      </c>
      <c r="D147" s="86">
        <v>3340.76</v>
      </c>
      <c r="E147" s="87"/>
      <c r="F147" s="88">
        <f>'[1]грудень 2016'!F148+'[1]січень-лист 2016'!F148</f>
        <v>5526.0550558995992</v>
      </c>
      <c r="G147" s="89">
        <f>'[1]грудень 2016'!G148+'[1]січень-лист 2016'!G148</f>
        <v>7362.094855438615</v>
      </c>
      <c r="H147" s="89"/>
      <c r="I147" s="89">
        <f t="shared" si="92"/>
        <v>-1836.0397995390158</v>
      </c>
      <c r="J147" s="90">
        <f t="shared" si="93"/>
        <v>-1836.0397995390158</v>
      </c>
      <c r="K147" s="88">
        <f>'[1]грудень 2016'!K148+'[1]січень-лист 2016'!K148</f>
        <v>11700.648095544599</v>
      </c>
      <c r="L147" s="89">
        <f>'[1]грудень 2016'!L148+'[1]січень-лист 2016'!L148</f>
        <v>19853.006000000001</v>
      </c>
      <c r="M147" s="89"/>
      <c r="N147" s="89">
        <f t="shared" si="94"/>
        <v>-8152.3579044554026</v>
      </c>
      <c r="O147" s="90">
        <f t="shared" si="76"/>
        <v>-8152.3579044554026</v>
      </c>
      <c r="P147" s="88">
        <f>'[1]грудень 2016'!P148+'[1]січень-лист 2016'!P148</f>
        <v>12819.154038231802</v>
      </c>
      <c r="Q147" s="89">
        <f>'[1]грудень 2016'!Q148+'[1]січень-лист 2016'!Q148</f>
        <v>12501.589999999998</v>
      </c>
      <c r="R147" s="89">
        <f t="shared" si="102"/>
        <v>317.56403823180335</v>
      </c>
      <c r="S147" s="89"/>
      <c r="T147" s="90">
        <f t="shared" si="77"/>
        <v>317.56403823180335</v>
      </c>
      <c r="U147" s="88">
        <f>'[1]грудень 2016'!U148+'[1]січень-лист 2016'!U148</f>
        <v>444.99033058140003</v>
      </c>
      <c r="V147" s="89">
        <f>'[1]грудень 2016'!V148+'[1]січень-лист 2016'!V148</f>
        <v>623.15</v>
      </c>
      <c r="W147" s="89"/>
      <c r="X147" s="89">
        <f t="shared" si="107"/>
        <v>-178.15966941859995</v>
      </c>
      <c r="Y147" s="90">
        <f t="shared" si="78"/>
        <v>-178.15966941859995</v>
      </c>
      <c r="Z147" s="88"/>
      <c r="AA147" s="89"/>
      <c r="AB147" s="89"/>
      <c r="AC147" s="89"/>
      <c r="AD147" s="90">
        <f t="shared" si="79"/>
        <v>0</v>
      </c>
      <c r="AE147" s="88"/>
      <c r="AF147" s="89"/>
      <c r="AG147" s="89"/>
      <c r="AH147" s="89"/>
      <c r="AI147" s="90">
        <f t="shared" si="80"/>
        <v>0</v>
      </c>
      <c r="AJ147" s="88">
        <f>'[1]грудень 2016'!AJ148+'[1]січень-лист 2016'!AJ148</f>
        <v>20390.629352223405</v>
      </c>
      <c r="AK147" s="89">
        <f>'[1]грудень 2016'!AK148+'[1]січень-лист 2016'!AK148</f>
        <v>15432.480000000001</v>
      </c>
      <c r="AL147" s="89">
        <f t="shared" si="95"/>
        <v>4958.1493522234032</v>
      </c>
      <c r="AM147" s="89"/>
      <c r="AN147" s="90">
        <f t="shared" si="81"/>
        <v>4958.1493522234032</v>
      </c>
      <c r="AO147" s="88">
        <f>'[1]грудень 2016'!AO148+'[1]січень-лист 2016'!AO148</f>
        <v>1052.5468311078</v>
      </c>
      <c r="AP147" s="89">
        <f>'[1]грудень 2016'!AP148+'[1]січень-лист 2016'!AP148</f>
        <v>1188.1000000000001</v>
      </c>
      <c r="AQ147" s="89"/>
      <c r="AR147" s="89">
        <f t="shared" si="103"/>
        <v>-135.55316889220012</v>
      </c>
      <c r="AS147" s="90">
        <f t="shared" si="82"/>
        <v>-135.55316889220012</v>
      </c>
      <c r="AT147" s="88">
        <f>'[1]грудень 2016'!AT148+'[1]січень-лист 2016'!AT148</f>
        <v>40.086002053599998</v>
      </c>
      <c r="AU147" s="89"/>
      <c r="AV147" s="89">
        <f t="shared" si="96"/>
        <v>40.086002053599998</v>
      </c>
      <c r="AW147" s="89"/>
      <c r="AX147" s="91">
        <f t="shared" si="83"/>
        <v>40.086002053599998</v>
      </c>
      <c r="AY147" s="88">
        <f>'[1]грудень 2016'!AY148+'[1]січень-лист 2016'!AY148</f>
        <v>2033.8580185771998</v>
      </c>
      <c r="AZ147" s="89">
        <f>'[1]грудень 2016'!AZ148+'[1]січень-лист 2016'!AZ148</f>
        <v>1589.5</v>
      </c>
      <c r="BA147" s="89">
        <f t="shared" si="97"/>
        <v>444.3580185771998</v>
      </c>
      <c r="BB147" s="89"/>
      <c r="BC147" s="90">
        <f t="shared" si="84"/>
        <v>444.3580185771998</v>
      </c>
      <c r="BD147" s="88">
        <f>'[1]грудень 2016'!BD148+'[1]січень-лист 2016'!BD148</f>
        <v>3506.9134232064002</v>
      </c>
      <c r="BE147" s="89">
        <f>'[1]грудень 2016'!BE148+'[1]січень-лист 2016'!BE148</f>
        <v>8703.5499999999993</v>
      </c>
      <c r="BF147" s="89"/>
      <c r="BG147" s="89">
        <f t="shared" si="108"/>
        <v>-5196.6365767935986</v>
      </c>
      <c r="BH147" s="90">
        <f t="shared" si="85"/>
        <v>-5196.6365767935986</v>
      </c>
      <c r="BI147" s="88">
        <f>'[1]грудень 2016'!BI148+'[1]січень-лист 2016'!BI148</f>
        <v>13910.9297092984</v>
      </c>
      <c r="BJ147" s="89">
        <f>'[1]грудень 2016'!BJ148+'[1]січень-лист 2016'!BJ148</f>
        <v>36526.22</v>
      </c>
      <c r="BK147" s="89"/>
      <c r="BL147" s="89">
        <f>BI147-BJ147</f>
        <v>-22615.290290701603</v>
      </c>
      <c r="BM147" s="90">
        <f t="shared" si="86"/>
        <v>-22615.290290701603</v>
      </c>
      <c r="BN147" s="88">
        <f>'[1]грудень 2016'!BN148+'[1]січень-лист 2016'!BN148</f>
        <v>1723.8400494623997</v>
      </c>
      <c r="BO147" s="89">
        <f>'[1]грудень 2016'!BO148+'[1]січень-лист 2016'!BO148</f>
        <v>1660.4600000000003</v>
      </c>
      <c r="BP147" s="89">
        <f t="shared" si="104"/>
        <v>63.380049462399484</v>
      </c>
      <c r="BQ147" s="89"/>
      <c r="BR147" s="91">
        <f t="shared" si="87"/>
        <v>63.380049462399484</v>
      </c>
      <c r="BS147" s="88"/>
      <c r="BT147" s="89"/>
      <c r="BU147" s="89"/>
      <c r="BV147" s="89"/>
      <c r="BW147" s="90">
        <f t="shared" si="88"/>
        <v>0</v>
      </c>
      <c r="BX147" s="88">
        <f>'[1]грудень 2016'!BX148+'[1]січень-лист 2016'!BX148</f>
        <v>2645.8894041335998</v>
      </c>
      <c r="BY147" s="89">
        <f>'[1]грудень 2016'!BY148+'[1]січень-лист 2016'!BY148</f>
        <v>8276.85</v>
      </c>
      <c r="BZ147" s="89"/>
      <c r="CA147" s="90">
        <f>BX147-BY147</f>
        <v>-5630.9605958664006</v>
      </c>
      <c r="CB147" s="92">
        <f t="shared" si="89"/>
        <v>-5630.9605958664006</v>
      </c>
      <c r="CC147" s="88"/>
      <c r="CD147" s="89"/>
      <c r="CE147" s="89"/>
      <c r="CF147" s="89"/>
      <c r="CG147" s="90">
        <f t="shared" si="90"/>
        <v>0</v>
      </c>
      <c r="CH147" s="93">
        <f t="shared" si="100"/>
        <v>75795.540310320212</v>
      </c>
      <c r="CI147" s="94">
        <f t="shared" si="100"/>
        <v>113717.00085543863</v>
      </c>
      <c r="CJ147" s="94"/>
      <c r="CK147" s="94">
        <f t="shared" si="105"/>
        <v>-37921.460545118418</v>
      </c>
      <c r="CL147" s="143">
        <f t="shared" si="91"/>
        <v>-37921.460545118418</v>
      </c>
      <c r="CM147" s="145">
        <f t="shared" si="101"/>
        <v>1.5003125565153479</v>
      </c>
      <c r="CN147" s="149">
        <v>7792.31</v>
      </c>
      <c r="CO147" s="146">
        <v>8131.6</v>
      </c>
      <c r="CP147" s="164">
        <v>0</v>
      </c>
    </row>
    <row r="148" spans="1:94" ht="15.75">
      <c r="A148" s="137" t="s">
        <v>196</v>
      </c>
      <c r="B148" s="84">
        <v>5</v>
      </c>
      <c r="C148" s="85">
        <v>6</v>
      </c>
      <c r="D148" s="86">
        <v>4478.8500000000004</v>
      </c>
      <c r="E148" s="87"/>
      <c r="F148" s="88">
        <f>'[1]грудень 2016'!F149+'[1]січень-лист 2016'!F149</f>
        <v>9368.6458369970005</v>
      </c>
      <c r="G148" s="89">
        <f>'[1]грудень 2016'!G149+'[1]січень-лист 2016'!G149</f>
        <v>10802.578082837981</v>
      </c>
      <c r="H148" s="89"/>
      <c r="I148" s="89">
        <f t="shared" si="92"/>
        <v>-1433.9322458409806</v>
      </c>
      <c r="J148" s="90">
        <f t="shared" si="93"/>
        <v>-1433.9322458409806</v>
      </c>
      <c r="K148" s="88">
        <f>'[1]грудень 2016'!K149+'[1]січень-лист 2016'!K149</f>
        <v>14410.716909582201</v>
      </c>
      <c r="L148" s="89">
        <f>'[1]грудень 2016'!L149+'[1]січень-лист 2016'!L149</f>
        <v>28398.28</v>
      </c>
      <c r="M148" s="89"/>
      <c r="N148" s="89">
        <f t="shared" si="94"/>
        <v>-13987.563090417798</v>
      </c>
      <c r="O148" s="90">
        <f t="shared" si="76"/>
        <v>-13987.563090417798</v>
      </c>
      <c r="P148" s="88">
        <f>'[1]грудень 2016'!P149+'[1]січень-лист 2016'!P149</f>
        <v>10893.740558422</v>
      </c>
      <c r="Q148" s="89">
        <f>'[1]грудень 2016'!Q149+'[1]січень-лист 2016'!Q149</f>
        <v>9766.4000000000015</v>
      </c>
      <c r="R148" s="89">
        <f t="shared" si="102"/>
        <v>1127.3405584219981</v>
      </c>
      <c r="S148" s="89"/>
      <c r="T148" s="90">
        <f t="shared" si="77"/>
        <v>1127.3405584219981</v>
      </c>
      <c r="U148" s="88">
        <f>'[1]грудень 2016'!U149+'[1]січень-лист 2016'!U149</f>
        <v>842.57271448519998</v>
      </c>
      <c r="V148" s="89">
        <f>'[1]грудень 2016'!V149+'[1]січень-лист 2016'!V149</f>
        <v>1041.8920000000001</v>
      </c>
      <c r="W148" s="89"/>
      <c r="X148" s="89">
        <f t="shared" si="107"/>
        <v>-199.31928551480007</v>
      </c>
      <c r="Y148" s="90">
        <f t="shared" si="78"/>
        <v>-199.31928551480007</v>
      </c>
      <c r="Z148" s="88"/>
      <c r="AA148" s="89"/>
      <c r="AB148" s="89"/>
      <c r="AC148" s="89"/>
      <c r="AD148" s="90">
        <f t="shared" si="79"/>
        <v>0</v>
      </c>
      <c r="AE148" s="88"/>
      <c r="AF148" s="89"/>
      <c r="AG148" s="89"/>
      <c r="AH148" s="89"/>
      <c r="AI148" s="90">
        <f t="shared" si="80"/>
        <v>0</v>
      </c>
      <c r="AJ148" s="88">
        <f>'[1]грудень 2016'!AJ149+'[1]січень-лист 2016'!AJ149</f>
        <v>26718.191602930001</v>
      </c>
      <c r="AK148" s="89">
        <f>'[1]грудень 2016'!AK149+'[1]січень-лист 2016'!AK149</f>
        <v>21274.39</v>
      </c>
      <c r="AL148" s="89">
        <f t="shared" si="95"/>
        <v>5443.8016029300015</v>
      </c>
      <c r="AM148" s="89"/>
      <c r="AN148" s="90">
        <f t="shared" si="81"/>
        <v>5443.8016029300015</v>
      </c>
      <c r="AO148" s="88">
        <f>'[1]грудень 2016'!AO149+'[1]січень-лист 2016'!AO149</f>
        <v>1469.5244761725999</v>
      </c>
      <c r="AP148" s="89">
        <f>'[1]грудень 2016'!AP149+'[1]січень-лист 2016'!AP149</f>
        <v>1602.0599999999997</v>
      </c>
      <c r="AQ148" s="89"/>
      <c r="AR148" s="89">
        <f t="shared" si="103"/>
        <v>-132.53552382739986</v>
      </c>
      <c r="AS148" s="90">
        <f t="shared" si="82"/>
        <v>-132.53552382739986</v>
      </c>
      <c r="AT148" s="88">
        <f>'[1]грудень 2016'!AT149+'[1]січень-лист 2016'!AT149</f>
        <v>53.745416452000008</v>
      </c>
      <c r="AU148" s="89">
        <f>'[1]грудень 2016'!AU149+'[1]січень-лист 2016'!AU149</f>
        <v>639.06999999999994</v>
      </c>
      <c r="AV148" s="89"/>
      <c r="AW148" s="89">
        <f>AT148-AU148</f>
        <v>-585.32458354799996</v>
      </c>
      <c r="AX148" s="91">
        <f t="shared" si="83"/>
        <v>-585.32458354799996</v>
      </c>
      <c r="AY148" s="88">
        <f>'[1]грудень 2016'!AY149+'[1]січень-лист 2016'!AY149</f>
        <v>2053.6319933279997</v>
      </c>
      <c r="AZ148" s="89">
        <f>'[1]грудень 2016'!AZ149+'[1]січень-лист 2016'!AZ149</f>
        <v>1208.56</v>
      </c>
      <c r="BA148" s="89">
        <f t="shared" si="97"/>
        <v>845.07199332799973</v>
      </c>
      <c r="BB148" s="89"/>
      <c r="BC148" s="90">
        <f t="shared" si="84"/>
        <v>845.07199332799973</v>
      </c>
      <c r="BD148" s="88">
        <f>'[1]грудень 2016'!BD149+'[1]січень-лист 2016'!BD149</f>
        <v>6284.8743157192002</v>
      </c>
      <c r="BE148" s="89">
        <f>'[1]грудень 2016'!BE149+'[1]січень-лист 2016'!BE149</f>
        <v>5720.95</v>
      </c>
      <c r="BF148" s="89">
        <f>BD148-BE148</f>
        <v>563.92431571920042</v>
      </c>
      <c r="BG148" s="89"/>
      <c r="BH148" s="90">
        <f t="shared" si="85"/>
        <v>563.92431571920042</v>
      </c>
      <c r="BI148" s="88">
        <f>'[1]грудень 2016'!BI149+'[1]січень-лист 2016'!BI149</f>
        <v>27836.328447650001</v>
      </c>
      <c r="BJ148" s="89">
        <f>'[1]грудень 2016'!BJ149+'[1]січень-лист 2016'!BJ149</f>
        <v>20956.890000000003</v>
      </c>
      <c r="BK148" s="89">
        <f t="shared" si="98"/>
        <v>6879.4384476499981</v>
      </c>
      <c r="BL148" s="89"/>
      <c r="BM148" s="90">
        <f t="shared" si="86"/>
        <v>6879.4384476499981</v>
      </c>
      <c r="BN148" s="88">
        <f>'[1]грудень 2016'!BN149+'[1]січень-лист 2016'!BN149</f>
        <v>2122.6625492200001</v>
      </c>
      <c r="BO148" s="89">
        <f>'[1]грудень 2016'!BO149+'[1]січень-лист 2016'!BO149</f>
        <v>2525.5703448265758</v>
      </c>
      <c r="BP148" s="89"/>
      <c r="BQ148" s="89">
        <f>BN148-BO148</f>
        <v>-402.90779560657575</v>
      </c>
      <c r="BR148" s="91">
        <f t="shared" si="87"/>
        <v>-402.90779560657575</v>
      </c>
      <c r="BS148" s="88"/>
      <c r="BT148" s="89"/>
      <c r="BU148" s="89"/>
      <c r="BV148" s="89"/>
      <c r="BW148" s="90">
        <f t="shared" si="88"/>
        <v>0</v>
      </c>
      <c r="BX148" s="88">
        <f>'[1]грудень 2016'!BX149+'[1]січень-лист 2016'!BX149</f>
        <v>4245.3050984399997</v>
      </c>
      <c r="BY148" s="89">
        <f>'[1]грудень 2016'!BY149+'[1]січень-лист 2016'!BY149</f>
        <v>3857.68</v>
      </c>
      <c r="BZ148" s="89">
        <f t="shared" si="99"/>
        <v>387.62509843999987</v>
      </c>
      <c r="CA148" s="90"/>
      <c r="CB148" s="92">
        <f t="shared" si="89"/>
        <v>387.62509843999987</v>
      </c>
      <c r="CC148" s="88"/>
      <c r="CD148" s="89"/>
      <c r="CE148" s="89"/>
      <c r="CF148" s="89"/>
      <c r="CG148" s="90">
        <f t="shared" si="90"/>
        <v>0</v>
      </c>
      <c r="CH148" s="93">
        <f t="shared" si="100"/>
        <v>106299.93991939821</v>
      </c>
      <c r="CI148" s="94">
        <f t="shared" si="100"/>
        <v>107794.32042766454</v>
      </c>
      <c r="CJ148" s="94"/>
      <c r="CK148" s="94">
        <f t="shared" si="105"/>
        <v>-1494.3805082663312</v>
      </c>
      <c r="CL148" s="143">
        <f t="shared" si="91"/>
        <v>-1494.3805082663312</v>
      </c>
      <c r="CM148" s="145">
        <f t="shared" si="101"/>
        <v>1.0140581500742092</v>
      </c>
      <c r="CN148" s="149">
        <v>9194.61</v>
      </c>
      <c r="CO148" s="146">
        <v>11447.81</v>
      </c>
      <c r="CP148" s="164">
        <v>0</v>
      </c>
    </row>
    <row r="149" spans="1:94" ht="15.75">
      <c r="A149" s="137" t="s">
        <v>197</v>
      </c>
      <c r="B149" s="84">
        <v>5</v>
      </c>
      <c r="C149" s="85">
        <v>4</v>
      </c>
      <c r="D149" s="86">
        <v>2758.55</v>
      </c>
      <c r="E149" s="87"/>
      <c r="F149" s="88">
        <f>'[1]грудень 2016'!F150+'[1]січень-лист 2016'!F150</f>
        <v>6094.8807109022</v>
      </c>
      <c r="G149" s="89">
        <f>'[1]грудень 2016'!G150+'[1]січень-лист 2016'!G150</f>
        <v>6858.0673248985777</v>
      </c>
      <c r="H149" s="89"/>
      <c r="I149" s="89">
        <f t="shared" si="92"/>
        <v>-763.18661399637767</v>
      </c>
      <c r="J149" s="90">
        <f t="shared" si="93"/>
        <v>-763.18661399637767</v>
      </c>
      <c r="K149" s="88">
        <f>'[1]грудень 2016'!K150+'[1]січень-лист 2016'!K150</f>
        <v>9883.3022748899002</v>
      </c>
      <c r="L149" s="89">
        <f>'[1]грудень 2016'!L150+'[1]січень-лист 2016'!L150</f>
        <v>20606.546000000002</v>
      </c>
      <c r="M149" s="89"/>
      <c r="N149" s="89">
        <f t="shared" si="94"/>
        <v>-10723.243725110102</v>
      </c>
      <c r="O149" s="90">
        <f t="shared" si="76"/>
        <v>-10723.243725110102</v>
      </c>
      <c r="P149" s="88">
        <f>'[1]грудень 2016'!P150+'[1]січень-лист 2016'!P150</f>
        <v>7142.7981097522998</v>
      </c>
      <c r="Q149" s="89">
        <f>'[1]грудень 2016'!Q150+'[1]січень-лист 2016'!Q150</f>
        <v>6650.1900000000005</v>
      </c>
      <c r="R149" s="89">
        <f t="shared" si="102"/>
        <v>492.60810975229924</v>
      </c>
      <c r="S149" s="89"/>
      <c r="T149" s="90">
        <f t="shared" si="77"/>
        <v>492.60810975229924</v>
      </c>
      <c r="U149" s="88">
        <f>'[1]грудень 2016'!U150+'[1]січень-лист 2016'!U150</f>
        <v>367.45163389629994</v>
      </c>
      <c r="V149" s="89">
        <f>'[1]грудень 2016'!V150+'[1]січень-лист 2016'!V150</f>
        <v>574.71800000000007</v>
      </c>
      <c r="W149" s="89"/>
      <c r="X149" s="89">
        <f t="shared" si="107"/>
        <v>-207.26636610370014</v>
      </c>
      <c r="Y149" s="90">
        <f t="shared" si="78"/>
        <v>-207.26636610370014</v>
      </c>
      <c r="Z149" s="88"/>
      <c r="AA149" s="89"/>
      <c r="AB149" s="89"/>
      <c r="AC149" s="89"/>
      <c r="AD149" s="90">
        <f t="shared" si="79"/>
        <v>0</v>
      </c>
      <c r="AE149" s="88"/>
      <c r="AF149" s="89"/>
      <c r="AG149" s="89"/>
      <c r="AH149" s="89"/>
      <c r="AI149" s="90">
        <f t="shared" si="80"/>
        <v>0</v>
      </c>
      <c r="AJ149" s="88">
        <f>'[1]грудень 2016'!AJ150+'[1]січень-лист 2016'!AJ150</f>
        <v>16550.880441061701</v>
      </c>
      <c r="AK149" s="89">
        <f>'[1]грудень 2016'!AK150+'[1]січень-лист 2016'!AK150</f>
        <v>14270.939999999999</v>
      </c>
      <c r="AL149" s="89">
        <f t="shared" si="95"/>
        <v>2279.9404410617026</v>
      </c>
      <c r="AM149" s="89"/>
      <c r="AN149" s="90">
        <f t="shared" si="81"/>
        <v>2279.9404410617026</v>
      </c>
      <c r="AO149" s="88">
        <f>'[1]грудень 2016'!AO150+'[1]січень-лист 2016'!AO150</f>
        <v>833.07638618029989</v>
      </c>
      <c r="AP149" s="89">
        <f>'[1]грудень 2016'!AP150+'[1]січень-лист 2016'!AP150</f>
        <v>928.5</v>
      </c>
      <c r="AQ149" s="89"/>
      <c r="AR149" s="89">
        <f t="shared" si="103"/>
        <v>-95.423613819700108</v>
      </c>
      <c r="AS149" s="90">
        <f t="shared" si="82"/>
        <v>-95.423613819700108</v>
      </c>
      <c r="AT149" s="88">
        <f>'[1]грудень 2016'!AT150+'[1]січень-лист 2016'!AT150</f>
        <v>33.108566832000001</v>
      </c>
      <c r="AU149" s="89"/>
      <c r="AV149" s="89">
        <f t="shared" si="96"/>
        <v>33.108566832000001</v>
      </c>
      <c r="AW149" s="89"/>
      <c r="AX149" s="91">
        <f t="shared" si="83"/>
        <v>33.108566832000001</v>
      </c>
      <c r="AY149" s="88">
        <f>'[1]грудень 2016'!AY150+'[1]січень-лист 2016'!AY150</f>
        <v>1300.9231729542003</v>
      </c>
      <c r="AZ149" s="89">
        <f>'[1]грудень 2016'!AZ150+'[1]січень-лист 2016'!AZ150</f>
        <v>734.5</v>
      </c>
      <c r="BA149" s="89">
        <f t="shared" si="97"/>
        <v>566.42317295420025</v>
      </c>
      <c r="BB149" s="89"/>
      <c r="BC149" s="90">
        <f t="shared" si="84"/>
        <v>566.42317295420025</v>
      </c>
      <c r="BD149" s="88">
        <f>'[1]грудень 2016'!BD150+'[1]січень-лист 2016'!BD150</f>
        <v>3455.1661073220002</v>
      </c>
      <c r="BE149" s="89">
        <f>'[1]грудень 2016'!BE150+'[1]січень-лист 2016'!BE150</f>
        <v>2535.13</v>
      </c>
      <c r="BF149" s="89">
        <f>BD149-BE149</f>
        <v>920.03610732200013</v>
      </c>
      <c r="BG149" s="89"/>
      <c r="BH149" s="90">
        <f t="shared" si="85"/>
        <v>920.03610732200013</v>
      </c>
      <c r="BI149" s="88">
        <f>'[1]грудень 2016'!BI150+'[1]січень-лист 2016'!BI150</f>
        <v>15161.0208332</v>
      </c>
      <c r="BJ149" s="89">
        <f>'[1]грудень 2016'!BJ150+'[1]січень-лист 2016'!BJ150</f>
        <v>3444.69</v>
      </c>
      <c r="BK149" s="89">
        <f t="shared" si="98"/>
        <v>11716.3308332</v>
      </c>
      <c r="BL149" s="89"/>
      <c r="BM149" s="90">
        <f t="shared" si="86"/>
        <v>11716.3308332</v>
      </c>
      <c r="BN149" s="88">
        <f>'[1]грудень 2016'!BN150+'[1]січень-лист 2016'!BN150</f>
        <v>1688.2300601567999</v>
      </c>
      <c r="BO149" s="89">
        <f>'[1]грудень 2016'!BO150+'[1]січень-лист 2016'!BO150</f>
        <v>1942.2051724130249</v>
      </c>
      <c r="BP149" s="89"/>
      <c r="BQ149" s="89">
        <f>BN149-BO149</f>
        <v>-253.97511225622497</v>
      </c>
      <c r="BR149" s="91">
        <f t="shared" si="87"/>
        <v>-253.97511225622497</v>
      </c>
      <c r="BS149" s="88"/>
      <c r="BT149" s="89"/>
      <c r="BU149" s="89"/>
      <c r="BV149" s="89"/>
      <c r="BW149" s="90">
        <f t="shared" si="88"/>
        <v>0</v>
      </c>
      <c r="BX149" s="88">
        <f>'[1]грудень 2016'!BX150+'[1]січень-лист 2016'!BX150</f>
        <v>2598.5516532095999</v>
      </c>
      <c r="BY149" s="89">
        <f>'[1]грудень 2016'!BY150+'[1]січень-лист 2016'!BY150</f>
        <v>2315.94</v>
      </c>
      <c r="BZ149" s="89">
        <f t="shared" si="99"/>
        <v>282.61165320959981</v>
      </c>
      <c r="CA149" s="90"/>
      <c r="CB149" s="92">
        <f t="shared" si="89"/>
        <v>282.61165320959981</v>
      </c>
      <c r="CC149" s="88"/>
      <c r="CD149" s="89"/>
      <c r="CE149" s="89"/>
      <c r="CF149" s="89"/>
      <c r="CG149" s="90">
        <f t="shared" si="90"/>
        <v>0</v>
      </c>
      <c r="CH149" s="93">
        <f t="shared" si="100"/>
        <v>65109.389950357297</v>
      </c>
      <c r="CI149" s="94">
        <f t="shared" si="100"/>
        <v>60861.426497311608</v>
      </c>
      <c r="CJ149" s="94">
        <f>CH149-CI149</f>
        <v>4247.9634530456897</v>
      </c>
      <c r="CK149" s="94"/>
      <c r="CL149" s="143">
        <f t="shared" si="91"/>
        <v>4247.9634530456897</v>
      </c>
      <c r="CM149" s="145">
        <f t="shared" si="101"/>
        <v>0.93475651582230224</v>
      </c>
      <c r="CN149" s="149">
        <v>7115.88</v>
      </c>
      <c r="CO149" s="146">
        <v>6892.54</v>
      </c>
      <c r="CP149" s="165">
        <f t="shared" si="106"/>
        <v>223.34000000000015</v>
      </c>
    </row>
    <row r="150" spans="1:94" ht="15.75">
      <c r="A150" s="137" t="s">
        <v>198</v>
      </c>
      <c r="B150" s="84">
        <v>5</v>
      </c>
      <c r="C150" s="85">
        <v>4</v>
      </c>
      <c r="D150" s="86">
        <v>2767</v>
      </c>
      <c r="E150" s="87"/>
      <c r="F150" s="88">
        <f>'[1]грудень 2016'!F151+'[1]січень-лист 2016'!F151</f>
        <v>6131.4071977699004</v>
      </c>
      <c r="G150" s="89">
        <f>'[1]грудень 2016'!G151+'[1]січень-лист 2016'!G151</f>
        <v>7579.6950063130134</v>
      </c>
      <c r="H150" s="89"/>
      <c r="I150" s="89">
        <f t="shared" si="92"/>
        <v>-1448.287808543113</v>
      </c>
      <c r="J150" s="90">
        <f t="shared" si="93"/>
        <v>-1448.287808543113</v>
      </c>
      <c r="K150" s="88">
        <f>'[1]грудень 2016'!K151+'[1]січень-лист 2016'!K151</f>
        <v>10643.565641654699</v>
      </c>
      <c r="L150" s="89">
        <f>'[1]грудень 2016'!L151+'[1]січень-лист 2016'!L151</f>
        <v>28043.216</v>
      </c>
      <c r="M150" s="89"/>
      <c r="N150" s="89">
        <f t="shared" si="94"/>
        <v>-17399.650358345301</v>
      </c>
      <c r="O150" s="90">
        <f t="shared" si="76"/>
        <v>-17399.650358345301</v>
      </c>
      <c r="P150" s="88">
        <f>'[1]грудень 2016'!P151+'[1]січень-лист 2016'!P151</f>
        <v>6929.2520831967013</v>
      </c>
      <c r="Q150" s="89">
        <f>'[1]грудень 2016'!Q151+'[1]січень-лист 2016'!Q151</f>
        <v>6144.01</v>
      </c>
      <c r="R150" s="89">
        <f t="shared" si="102"/>
        <v>785.24208319670106</v>
      </c>
      <c r="S150" s="89"/>
      <c r="T150" s="90">
        <f t="shared" si="77"/>
        <v>785.24208319670106</v>
      </c>
      <c r="U150" s="88">
        <f>'[1]грудень 2016'!U151+'[1]січень-лист 2016'!U151</f>
        <v>510.02755947650007</v>
      </c>
      <c r="V150" s="89">
        <f>'[1]грудень 2016'!V151+'[1]січень-лист 2016'!V151</f>
        <v>482.69000000000005</v>
      </c>
      <c r="W150" s="89">
        <f>U150-V150</f>
        <v>27.337559476500019</v>
      </c>
      <c r="X150" s="89"/>
      <c r="Y150" s="90">
        <f t="shared" si="78"/>
        <v>27.337559476500019</v>
      </c>
      <c r="Z150" s="88"/>
      <c r="AA150" s="89"/>
      <c r="AB150" s="89"/>
      <c r="AC150" s="89"/>
      <c r="AD150" s="90">
        <f t="shared" si="79"/>
        <v>0</v>
      </c>
      <c r="AE150" s="88"/>
      <c r="AF150" s="89"/>
      <c r="AG150" s="89"/>
      <c r="AH150" s="89"/>
      <c r="AI150" s="90">
        <f t="shared" si="80"/>
        <v>0</v>
      </c>
      <c r="AJ150" s="88">
        <f>'[1]грудень 2016'!AJ151+'[1]січень-лист 2016'!AJ151</f>
        <v>16511.822794442898</v>
      </c>
      <c r="AK150" s="89">
        <f>'[1]грудень 2016'!AK151+'[1]січень-лист 2016'!AK151</f>
        <v>11588.72</v>
      </c>
      <c r="AL150" s="89">
        <f t="shared" si="95"/>
        <v>4923.1027944428988</v>
      </c>
      <c r="AM150" s="89"/>
      <c r="AN150" s="90">
        <f t="shared" si="81"/>
        <v>4923.1027944428988</v>
      </c>
      <c r="AO150" s="88">
        <f>'[1]грудень 2016'!AO151+'[1]січень-лист 2016'!AO151</f>
        <v>853.67735051299996</v>
      </c>
      <c r="AP150" s="89">
        <f>'[1]грудень 2016'!AP151+'[1]січень-лист 2016'!AP151</f>
        <v>944.11</v>
      </c>
      <c r="AQ150" s="89"/>
      <c r="AR150" s="89">
        <f t="shared" si="103"/>
        <v>-90.432649487000049</v>
      </c>
      <c r="AS150" s="90">
        <f t="shared" si="82"/>
        <v>-90.432649487000049</v>
      </c>
      <c r="AT150" s="88">
        <f>'[1]грудень 2016'!AT151+'[1]січень-лист 2016'!AT151</f>
        <v>33.194522750399997</v>
      </c>
      <c r="AU150" s="89">
        <f>'[1]грудень 2016'!AU151+'[1]січень-лист 2016'!AU151</f>
        <v>147.47999999999999</v>
      </c>
      <c r="AV150" s="89"/>
      <c r="AW150" s="89">
        <f>AT150-AU150</f>
        <v>-114.28547724959999</v>
      </c>
      <c r="AX150" s="91">
        <f t="shared" si="83"/>
        <v>-114.28547724959999</v>
      </c>
      <c r="AY150" s="88">
        <f>'[1]грудень 2016'!AY151+'[1]січень-лист 2016'!AY151</f>
        <v>1304.8874786541999</v>
      </c>
      <c r="AZ150" s="89">
        <f>'[1]грудень 2016'!AZ151+'[1]січень-лист 2016'!AZ151</f>
        <v>736.75</v>
      </c>
      <c r="BA150" s="89">
        <f t="shared" si="97"/>
        <v>568.13747865419987</v>
      </c>
      <c r="BB150" s="89"/>
      <c r="BC150" s="90">
        <f t="shared" si="84"/>
        <v>568.13747865419987</v>
      </c>
      <c r="BD150" s="88">
        <f>'[1]грудень 2016'!BD151+'[1]січень-лист 2016'!BD151</f>
        <v>3465.665120442</v>
      </c>
      <c r="BE150" s="89">
        <f>'[1]грудень 2016'!BE151+'[1]січень-лист 2016'!BE151</f>
        <v>3971.2</v>
      </c>
      <c r="BF150" s="89"/>
      <c r="BG150" s="89">
        <f t="shared" si="108"/>
        <v>-505.53487955799983</v>
      </c>
      <c r="BH150" s="90">
        <f t="shared" si="85"/>
        <v>-505.53487955799983</v>
      </c>
      <c r="BI150" s="88">
        <f>'[1]грудень 2016'!BI151+'[1]січень-лист 2016'!BI151</f>
        <v>16235.355654704599</v>
      </c>
      <c r="BJ150" s="89">
        <f>'[1]грудень 2016'!BJ151+'[1]січень-лист 2016'!BJ151</f>
        <v>6505.8899999999994</v>
      </c>
      <c r="BK150" s="89">
        <f t="shared" si="98"/>
        <v>9729.4656547045997</v>
      </c>
      <c r="BL150" s="89"/>
      <c r="BM150" s="90">
        <f t="shared" si="86"/>
        <v>9729.4656547045997</v>
      </c>
      <c r="BN150" s="88">
        <f>'[1]грудень 2016'!BN151+'[1]січень-лист 2016'!BN151</f>
        <v>1776.2519252490001</v>
      </c>
      <c r="BO150" s="89">
        <f>'[1]грудень 2016'!BO151+'[1]січень-лист 2016'!BO151</f>
        <v>2179.1465517232746</v>
      </c>
      <c r="BP150" s="89"/>
      <c r="BQ150" s="89">
        <f>BN150-BO150</f>
        <v>-402.89462647427445</v>
      </c>
      <c r="BR150" s="91">
        <f t="shared" si="87"/>
        <v>-402.89462647427445</v>
      </c>
      <c r="BS150" s="88"/>
      <c r="BT150" s="89"/>
      <c r="BU150" s="89"/>
      <c r="BV150" s="89"/>
      <c r="BW150" s="90">
        <f t="shared" si="88"/>
        <v>0</v>
      </c>
      <c r="BX150" s="88">
        <f>'[1]грудень 2016'!BX151+'[1]січень-лист 2016'!BX151</f>
        <v>2606.2926213514002</v>
      </c>
      <c r="BY150" s="89">
        <f>'[1]грудень 2016'!BY151+'[1]січень-лист 2016'!BY151</f>
        <v>2179.6699999999996</v>
      </c>
      <c r="BZ150" s="89">
        <f t="shared" si="99"/>
        <v>426.62262135140054</v>
      </c>
      <c r="CA150" s="90"/>
      <c r="CB150" s="92">
        <f t="shared" si="89"/>
        <v>426.62262135140054</v>
      </c>
      <c r="CC150" s="88"/>
      <c r="CD150" s="89"/>
      <c r="CE150" s="89"/>
      <c r="CF150" s="89"/>
      <c r="CG150" s="90">
        <f t="shared" si="90"/>
        <v>0</v>
      </c>
      <c r="CH150" s="93">
        <f t="shared" si="100"/>
        <v>67001.39995020529</v>
      </c>
      <c r="CI150" s="94">
        <f t="shared" si="100"/>
        <v>70502.577558036297</v>
      </c>
      <c r="CJ150" s="94"/>
      <c r="CK150" s="94">
        <f t="shared" si="105"/>
        <v>-3501.1776078310068</v>
      </c>
      <c r="CL150" s="143">
        <f t="shared" si="91"/>
        <v>-3501.1776078310068</v>
      </c>
      <c r="CM150" s="145">
        <f t="shared" si="101"/>
        <v>1.0522552903436801</v>
      </c>
      <c r="CN150" s="149">
        <v>4813.46</v>
      </c>
      <c r="CO150" s="146">
        <v>7098.59</v>
      </c>
      <c r="CP150" s="164">
        <v>0</v>
      </c>
    </row>
    <row r="151" spans="1:94" ht="15.75">
      <c r="A151" s="137" t="s">
        <v>199</v>
      </c>
      <c r="B151" s="84">
        <v>5</v>
      </c>
      <c r="C151" s="85">
        <v>4</v>
      </c>
      <c r="D151" s="86">
        <v>3195.9</v>
      </c>
      <c r="E151" s="87"/>
      <c r="F151" s="88">
        <f>'[1]грудень 2016'!F152+'[1]січень-лист 2016'!F152</f>
        <v>6998.5576093765994</v>
      </c>
      <c r="G151" s="89">
        <f>'[1]грудень 2016'!G152+'[1]січень-лист 2016'!G152</f>
        <v>7796.0212681243829</v>
      </c>
      <c r="H151" s="89"/>
      <c r="I151" s="89">
        <f t="shared" si="92"/>
        <v>-797.46365874778348</v>
      </c>
      <c r="J151" s="90">
        <f t="shared" si="93"/>
        <v>-797.46365874778348</v>
      </c>
      <c r="K151" s="88">
        <f>'[1]грудень 2016'!K152+'[1]січень-лист 2016'!K152</f>
        <v>10058.117792487799</v>
      </c>
      <c r="L151" s="89">
        <f>'[1]грудень 2016'!L152+'[1]січень-лист 2016'!L152</f>
        <v>16584.11</v>
      </c>
      <c r="M151" s="89"/>
      <c r="N151" s="89">
        <f t="shared" si="94"/>
        <v>-6525.9922075122013</v>
      </c>
      <c r="O151" s="90">
        <f t="shared" si="76"/>
        <v>-6525.9922075122013</v>
      </c>
      <c r="P151" s="88">
        <f>'[1]грудень 2016'!P152+'[1]січень-лист 2016'!P152</f>
        <v>7586.2184622057011</v>
      </c>
      <c r="Q151" s="89">
        <f>'[1]грудень 2016'!Q152+'[1]січень-лист 2016'!Q152</f>
        <v>6872.79</v>
      </c>
      <c r="R151" s="89">
        <f t="shared" si="102"/>
        <v>713.42846220570118</v>
      </c>
      <c r="S151" s="89"/>
      <c r="T151" s="90">
        <f t="shared" si="77"/>
        <v>713.42846220570118</v>
      </c>
      <c r="U151" s="88">
        <f>'[1]грудень 2016'!U152+'[1]січень-лист 2016'!U152</f>
        <v>425.67361448909998</v>
      </c>
      <c r="V151" s="89">
        <f>'[1]грудень 2016'!V152+'[1]січень-лист 2016'!V152</f>
        <v>657.53</v>
      </c>
      <c r="W151" s="89"/>
      <c r="X151" s="89">
        <f t="shared" si="107"/>
        <v>-231.8563855109</v>
      </c>
      <c r="Y151" s="90">
        <f t="shared" si="78"/>
        <v>-231.8563855109</v>
      </c>
      <c r="Z151" s="88"/>
      <c r="AA151" s="89"/>
      <c r="AB151" s="89"/>
      <c r="AC151" s="89"/>
      <c r="AD151" s="90">
        <f t="shared" si="79"/>
        <v>0</v>
      </c>
      <c r="AE151" s="88"/>
      <c r="AF151" s="89"/>
      <c r="AG151" s="89"/>
      <c r="AH151" s="89"/>
      <c r="AI151" s="90">
        <f t="shared" si="80"/>
        <v>0</v>
      </c>
      <c r="AJ151" s="88">
        <f>'[1]грудень 2016'!AJ152+'[1]січень-лист 2016'!AJ152</f>
        <v>18574.519606984399</v>
      </c>
      <c r="AK151" s="89">
        <f>'[1]грудень 2016'!AK152+'[1]січень-лист 2016'!AK152</f>
        <v>14039.880000000001</v>
      </c>
      <c r="AL151" s="89">
        <f t="shared" si="95"/>
        <v>4534.6396069843977</v>
      </c>
      <c r="AM151" s="89"/>
      <c r="AN151" s="90">
        <f t="shared" si="81"/>
        <v>4534.6396069843977</v>
      </c>
      <c r="AO151" s="88">
        <f>'[1]грудень 2016'!AO152+'[1]січень-лист 2016'!AO152</f>
        <v>944.3021246464001</v>
      </c>
      <c r="AP151" s="89">
        <f>'[1]грудень 2016'!AP152+'[1]січень-лист 2016'!AP152</f>
        <v>1035.97</v>
      </c>
      <c r="AQ151" s="89"/>
      <c r="AR151" s="89">
        <f t="shared" si="103"/>
        <v>-91.667875353599925</v>
      </c>
      <c r="AS151" s="90">
        <f t="shared" si="82"/>
        <v>-91.667875353599925</v>
      </c>
      <c r="AT151" s="88">
        <f>'[1]грудень 2016'!AT152+'[1]січень-лист 2016'!AT152</f>
        <v>38.347102795200001</v>
      </c>
      <c r="AU151" s="89">
        <f>'[1]грудень 2016'!AU152+'[1]січень-лист 2016'!AU152</f>
        <v>147.47999999999999</v>
      </c>
      <c r="AV151" s="89"/>
      <c r="AW151" s="89">
        <f>AT151-AU151</f>
        <v>-109.13289720479999</v>
      </c>
      <c r="AX151" s="91">
        <f t="shared" si="83"/>
        <v>-109.13289720479999</v>
      </c>
      <c r="AY151" s="88">
        <f>'[1]грудень 2016'!AY152+'[1]січень-лист 2016'!AY152</f>
        <v>1528.0614735161002</v>
      </c>
      <c r="AZ151" s="89">
        <f>'[1]грудень 2016'!AZ152+'[1]січень-лист 2016'!AZ152</f>
        <v>1410.4699999999998</v>
      </c>
      <c r="BA151" s="89">
        <f t="shared" si="97"/>
        <v>117.59147351610045</v>
      </c>
      <c r="BB151" s="89"/>
      <c r="BC151" s="90">
        <f t="shared" si="84"/>
        <v>117.59147351610045</v>
      </c>
      <c r="BD151" s="88">
        <f>'[1]грудень 2016'!BD152+'[1]січень-лист 2016'!BD152</f>
        <v>3895.1628900353999</v>
      </c>
      <c r="BE151" s="89">
        <f>'[1]грудень 2016'!BE152+'[1]січень-лист 2016'!BE152</f>
        <v>3036.3600000000006</v>
      </c>
      <c r="BF151" s="89">
        <f>BD151-BE151</f>
        <v>858.80289003539929</v>
      </c>
      <c r="BG151" s="89"/>
      <c r="BH151" s="90">
        <f t="shared" si="85"/>
        <v>858.80289003539929</v>
      </c>
      <c r="BI151" s="88">
        <f>'[1]грудень 2016'!BI152+'[1]січень-лист 2016'!BI152</f>
        <v>14803.369683118799</v>
      </c>
      <c r="BJ151" s="89">
        <f>'[1]грудень 2016'!BJ152+'[1]січень-лист 2016'!BJ152</f>
        <v>27387.7</v>
      </c>
      <c r="BK151" s="89"/>
      <c r="BL151" s="89">
        <f>BI151-BJ151</f>
        <v>-12584.330316881202</v>
      </c>
      <c r="BM151" s="90">
        <f t="shared" si="86"/>
        <v>-12584.330316881202</v>
      </c>
      <c r="BN151" s="88">
        <f>'[1]грудень 2016'!BN152+'[1]січень-лист 2016'!BN152</f>
        <v>2032.5776339488</v>
      </c>
      <c r="BO151" s="89">
        <f>'[1]грудень 2016'!BO152+'[1]січень-лист 2016'!BO152</f>
        <v>1719.9762068958453</v>
      </c>
      <c r="BP151" s="89">
        <f t="shared" si="104"/>
        <v>312.6014270529547</v>
      </c>
      <c r="BQ151" s="89"/>
      <c r="BR151" s="91">
        <f t="shared" si="87"/>
        <v>312.6014270529547</v>
      </c>
      <c r="BS151" s="88"/>
      <c r="BT151" s="89"/>
      <c r="BU151" s="89"/>
      <c r="BV151" s="89"/>
      <c r="BW151" s="90">
        <f t="shared" si="88"/>
        <v>0</v>
      </c>
      <c r="BX151" s="88">
        <f>'[1]грудень 2016'!BX152+'[1]січень-лист 2016'!BX152</f>
        <v>2972.1719488820004</v>
      </c>
      <c r="BY151" s="89">
        <f>'[1]грудень 2016'!BY152+'[1]січень-лист 2016'!BY152</f>
        <v>2466.98</v>
      </c>
      <c r="BZ151" s="89">
        <f t="shared" si="99"/>
        <v>505.19194888200036</v>
      </c>
      <c r="CA151" s="90"/>
      <c r="CB151" s="92">
        <f t="shared" si="89"/>
        <v>505.19194888200036</v>
      </c>
      <c r="CC151" s="88"/>
      <c r="CD151" s="89"/>
      <c r="CE151" s="89"/>
      <c r="CF151" s="89"/>
      <c r="CG151" s="90">
        <f t="shared" si="90"/>
        <v>0</v>
      </c>
      <c r="CH151" s="93">
        <f t="shared" si="100"/>
        <v>69857.079942486278</v>
      </c>
      <c r="CI151" s="94">
        <f t="shared" si="100"/>
        <v>83155.267475020242</v>
      </c>
      <c r="CJ151" s="94"/>
      <c r="CK151" s="94">
        <f t="shared" si="105"/>
        <v>-13298.187532533964</v>
      </c>
      <c r="CL151" s="143">
        <f t="shared" si="91"/>
        <v>-13298.187532533964</v>
      </c>
      <c r="CM151" s="145">
        <f t="shared" si="101"/>
        <v>1.1903627741595044</v>
      </c>
      <c r="CN151" s="149">
        <v>2905.58</v>
      </c>
      <c r="CO151" s="146">
        <v>6989.56</v>
      </c>
      <c r="CP151" s="164">
        <v>0</v>
      </c>
    </row>
    <row r="152" spans="1:94" ht="15.75">
      <c r="A152" s="137" t="s">
        <v>200</v>
      </c>
      <c r="B152" s="84">
        <v>5</v>
      </c>
      <c r="C152" s="85">
        <v>2</v>
      </c>
      <c r="D152" s="86">
        <v>3355.4</v>
      </c>
      <c r="E152" s="87"/>
      <c r="F152" s="88">
        <f>'[1]грудень 2016'!F153+'[1]січень-лист 2016'!F153</f>
        <v>5550.5234793556001</v>
      </c>
      <c r="G152" s="89">
        <f>'[1]грудень 2016'!G153+'[1]січень-лист 2016'!G153</f>
        <v>7620.7809507755983</v>
      </c>
      <c r="H152" s="89"/>
      <c r="I152" s="89">
        <f t="shared" si="92"/>
        <v>-2070.2574714199982</v>
      </c>
      <c r="J152" s="90">
        <f t="shared" si="93"/>
        <v>-2070.2574714199982</v>
      </c>
      <c r="K152" s="88">
        <f>'[1]грудень 2016'!K153+'[1]січень-лист 2016'!K153</f>
        <v>10734.861527982601</v>
      </c>
      <c r="L152" s="89">
        <f>'[1]грудень 2016'!L153+'[1]січень-лист 2016'!L153</f>
        <v>20913.121999999999</v>
      </c>
      <c r="M152" s="89"/>
      <c r="N152" s="89">
        <f t="shared" si="94"/>
        <v>-10178.260472017399</v>
      </c>
      <c r="O152" s="90">
        <f t="shared" si="76"/>
        <v>-10178.260472017399</v>
      </c>
      <c r="P152" s="88">
        <f>'[1]грудень 2016'!P153+'[1]січень-лист 2016'!P153</f>
        <v>9718.5518588174</v>
      </c>
      <c r="Q152" s="89">
        <f>'[1]грудень 2016'!Q153+'[1]січень-лист 2016'!Q153</f>
        <v>9365.6099999999988</v>
      </c>
      <c r="R152" s="89">
        <f t="shared" si="102"/>
        <v>352.94185881740123</v>
      </c>
      <c r="S152" s="89"/>
      <c r="T152" s="90">
        <f t="shared" si="77"/>
        <v>352.94185881740123</v>
      </c>
      <c r="U152" s="88">
        <f>'[1]грудень 2016'!U153+'[1]січень-лист 2016'!U153</f>
        <v>446.96131546679999</v>
      </c>
      <c r="V152" s="89">
        <f>'[1]грудень 2016'!V153+'[1]січень-лист 2016'!V153</f>
        <v>662.18200000000002</v>
      </c>
      <c r="W152" s="89"/>
      <c r="X152" s="89">
        <f t="shared" si="107"/>
        <v>-215.22068453320003</v>
      </c>
      <c r="Y152" s="90">
        <f t="shared" si="78"/>
        <v>-215.22068453320003</v>
      </c>
      <c r="Z152" s="88"/>
      <c r="AA152" s="89"/>
      <c r="AB152" s="89"/>
      <c r="AC152" s="89"/>
      <c r="AD152" s="90">
        <f t="shared" si="79"/>
        <v>0</v>
      </c>
      <c r="AE152" s="88"/>
      <c r="AF152" s="89"/>
      <c r="AG152" s="89"/>
      <c r="AH152" s="89"/>
      <c r="AI152" s="90">
        <f t="shared" si="80"/>
        <v>0</v>
      </c>
      <c r="AJ152" s="88">
        <f>'[1]грудень 2016'!AJ153+'[1]січень-лист 2016'!AJ153</f>
        <v>20436.582306998</v>
      </c>
      <c r="AK152" s="89">
        <f>'[1]грудень 2016'!AK153+'[1]січень-лист 2016'!AK153</f>
        <v>15793.46</v>
      </c>
      <c r="AL152" s="89">
        <f t="shared" si="95"/>
        <v>4643.1223069980006</v>
      </c>
      <c r="AM152" s="89"/>
      <c r="AN152" s="90">
        <f t="shared" si="81"/>
        <v>4643.1223069980006</v>
      </c>
      <c r="AO152" s="88">
        <f>'[1]грудень 2016'!AO153+'[1]січень-лист 2016'!AO153</f>
        <v>1057.1658571358</v>
      </c>
      <c r="AP152" s="89">
        <f>'[1]грудень 2016'!AP153+'[1]січень-лист 2016'!AP153</f>
        <v>1194.21</v>
      </c>
      <c r="AQ152" s="89"/>
      <c r="AR152" s="89">
        <f t="shared" si="103"/>
        <v>-137.04414286420001</v>
      </c>
      <c r="AS152" s="90">
        <f t="shared" si="82"/>
        <v>-137.04414286420001</v>
      </c>
      <c r="AT152" s="88">
        <f>'[1]грудень 2016'!AT153+'[1]січень-лист 2016'!AT153</f>
        <v>40.262872425600001</v>
      </c>
      <c r="AU152" s="89">
        <f>'[1]грудень 2016'!AU153+'[1]січень-лист 2016'!AU153</f>
        <v>145.46</v>
      </c>
      <c r="AV152" s="89"/>
      <c r="AW152" s="89">
        <f>AT152-AU152</f>
        <v>-105.19712757440001</v>
      </c>
      <c r="AX152" s="91">
        <f t="shared" si="83"/>
        <v>-105.19712757440001</v>
      </c>
      <c r="AY152" s="88">
        <f>'[1]грудень 2016'!AY153+'[1]січень-лист 2016'!AY153</f>
        <v>2020.9162813924002</v>
      </c>
      <c r="AZ152" s="89">
        <f>'[1]грудень 2016'!AZ153+'[1]січень-лист 2016'!AZ153</f>
        <v>2630.34</v>
      </c>
      <c r="BA152" s="89"/>
      <c r="BB152" s="89">
        <f>AY152-AZ152</f>
        <v>-609.42371860759999</v>
      </c>
      <c r="BC152" s="90">
        <f t="shared" si="84"/>
        <v>-609.42371860759999</v>
      </c>
      <c r="BD152" s="88">
        <f>'[1]грудень 2016'!BD153+'[1]січень-лист 2016'!BD153</f>
        <v>3480.3700712989994</v>
      </c>
      <c r="BE152" s="89">
        <f>'[1]грудень 2016'!BE153+'[1]січень-лист 2016'!BE153</f>
        <v>7791.1799999999994</v>
      </c>
      <c r="BF152" s="89"/>
      <c r="BG152" s="89">
        <f t="shared" si="108"/>
        <v>-4310.809928701</v>
      </c>
      <c r="BH152" s="90">
        <f t="shared" si="85"/>
        <v>-4310.809928701</v>
      </c>
      <c r="BI152" s="88">
        <f>'[1]грудень 2016'!BI153+'[1]січень-лист 2016'!BI153</f>
        <v>13971.571193374999</v>
      </c>
      <c r="BJ152" s="89">
        <f>'[1]грудень 2016'!BJ153+'[1]січень-лист 2016'!BJ153</f>
        <v>5625.1100000000006</v>
      </c>
      <c r="BK152" s="89">
        <f t="shared" si="98"/>
        <v>8346.4611933749984</v>
      </c>
      <c r="BL152" s="89"/>
      <c r="BM152" s="90">
        <f t="shared" si="86"/>
        <v>8346.4611933749984</v>
      </c>
      <c r="BN152" s="88">
        <f>'[1]грудень 2016'!BN153+'[1]січень-лист 2016'!BN153</f>
        <v>1630.6909048291998</v>
      </c>
      <c r="BO152" s="89">
        <f>'[1]грудень 2016'!BO153+'[1]січень-лист 2016'!BO153</f>
        <v>1433.21</v>
      </c>
      <c r="BP152" s="89">
        <f t="shared" si="104"/>
        <v>197.48090482919974</v>
      </c>
      <c r="BQ152" s="89"/>
      <c r="BR152" s="91">
        <f t="shared" si="87"/>
        <v>197.48090482919974</v>
      </c>
      <c r="BS152" s="88"/>
      <c r="BT152" s="89"/>
      <c r="BU152" s="89"/>
      <c r="BV152" s="89"/>
      <c r="BW152" s="90">
        <f t="shared" si="88"/>
        <v>0</v>
      </c>
      <c r="BX152" s="88">
        <f>'[1]грудень 2016'!BX153+'[1]січень-лист 2016'!BX153</f>
        <v>2677.5422705346</v>
      </c>
      <c r="BY152" s="89">
        <f>'[1]грудень 2016'!BY153+'[1]січень-лист 2016'!BY153</f>
        <v>10200.580000000002</v>
      </c>
      <c r="BZ152" s="89"/>
      <c r="CA152" s="90">
        <f>BX152-BY152</f>
        <v>-7523.0377294654018</v>
      </c>
      <c r="CB152" s="92">
        <f t="shared" si="89"/>
        <v>-7523.0377294654018</v>
      </c>
      <c r="CC152" s="88"/>
      <c r="CD152" s="89"/>
      <c r="CE152" s="89"/>
      <c r="CF152" s="89"/>
      <c r="CG152" s="90">
        <f t="shared" si="90"/>
        <v>0</v>
      </c>
      <c r="CH152" s="93">
        <f t="shared" si="100"/>
        <v>71765.999939611997</v>
      </c>
      <c r="CI152" s="94">
        <f t="shared" si="100"/>
        <v>83375.244950775595</v>
      </c>
      <c r="CJ152" s="94"/>
      <c r="CK152" s="94">
        <f t="shared" si="105"/>
        <v>-11609.245011163599</v>
      </c>
      <c r="CL152" s="143">
        <f t="shared" si="91"/>
        <v>-11609.245011163599</v>
      </c>
      <c r="CM152" s="145">
        <f t="shared" si="101"/>
        <v>1.1617652512461649</v>
      </c>
      <c r="CN152" s="149">
        <v>16451.259999999998</v>
      </c>
      <c r="CO152" s="146">
        <v>7275.16</v>
      </c>
      <c r="CP152" s="165">
        <f t="shared" si="106"/>
        <v>9176.0999999999985</v>
      </c>
    </row>
    <row r="153" spans="1:94" ht="15.75">
      <c r="A153" s="137" t="s">
        <v>201</v>
      </c>
      <c r="B153" s="84">
        <v>9</v>
      </c>
      <c r="C153" s="85">
        <v>3</v>
      </c>
      <c r="D153" s="86">
        <v>6220.9000000000005</v>
      </c>
      <c r="E153" s="87"/>
      <c r="F153" s="88">
        <f>'[1]грудень 2016'!F154+'[1]січень-лист 2016'!F154</f>
        <v>18229.247731876399</v>
      </c>
      <c r="G153" s="89">
        <f>'[1]грудень 2016'!G154+'[1]січень-лист 2016'!G154</f>
        <v>23141.235748954728</v>
      </c>
      <c r="H153" s="89"/>
      <c r="I153" s="89">
        <f t="shared" si="92"/>
        <v>-4911.988017078329</v>
      </c>
      <c r="J153" s="90">
        <f t="shared" si="93"/>
        <v>-4911.988017078329</v>
      </c>
      <c r="K153" s="88">
        <f>'[1]грудень 2016'!K154+'[1]січень-лист 2016'!K154</f>
        <v>25936.6972317279</v>
      </c>
      <c r="L153" s="89">
        <f>'[1]грудень 2016'!L154+'[1]січень-лист 2016'!L154</f>
        <v>23251.055999999997</v>
      </c>
      <c r="M153" s="89">
        <f>K153-L153</f>
        <v>2685.6412317279028</v>
      </c>
      <c r="N153" s="89"/>
      <c r="O153" s="90">
        <f t="shared" si="76"/>
        <v>2685.6412317279028</v>
      </c>
      <c r="P153" s="88">
        <f>'[1]грудень 2016'!P154+'[1]січень-лист 2016'!P154</f>
        <v>15651.672905181998</v>
      </c>
      <c r="Q153" s="89">
        <f>'[1]грудень 2016'!Q154+'[1]січень-лист 2016'!Q154</f>
        <v>13794.42</v>
      </c>
      <c r="R153" s="89">
        <f t="shared" si="102"/>
        <v>1857.2529051819984</v>
      </c>
      <c r="S153" s="89"/>
      <c r="T153" s="90">
        <f t="shared" si="77"/>
        <v>1857.2529051819984</v>
      </c>
      <c r="U153" s="88">
        <f>'[1]грудень 2016'!U154+'[1]січень-лист 2016'!U154</f>
        <v>1075.8772071245</v>
      </c>
      <c r="V153" s="89">
        <f>'[1]грудень 2016'!V154+'[1]січень-лист 2016'!V154</f>
        <v>835.73</v>
      </c>
      <c r="W153" s="89">
        <f>U153-V153</f>
        <v>240.14720712450003</v>
      </c>
      <c r="X153" s="89"/>
      <c r="Y153" s="90">
        <f t="shared" si="78"/>
        <v>240.14720712450003</v>
      </c>
      <c r="Z153" s="88">
        <f>'[1]грудень 2016'!Z154+'[1]січень-лист 2016'!Z154</f>
        <v>17541.3049171247</v>
      </c>
      <c r="AA153" s="89">
        <f>'[1]грудень 2016'!AA154+'[1]січень-лист 2016'!AA154</f>
        <v>27431.94</v>
      </c>
      <c r="AB153" s="89"/>
      <c r="AC153" s="89">
        <f>Z153-AA153</f>
        <v>-9890.6350828752984</v>
      </c>
      <c r="AD153" s="90">
        <f t="shared" si="79"/>
        <v>-9890.6350828752984</v>
      </c>
      <c r="AE153" s="88"/>
      <c r="AF153" s="89"/>
      <c r="AG153" s="89"/>
      <c r="AH153" s="89"/>
      <c r="AI153" s="90">
        <f t="shared" si="80"/>
        <v>0</v>
      </c>
      <c r="AJ153" s="88">
        <f>'[1]грудень 2016'!AJ154+'[1]січень-лист 2016'!AJ154</f>
        <v>34035.365577170494</v>
      </c>
      <c r="AK153" s="89">
        <f>'[1]грудень 2016'!AK154+'[1]січень-лист 2016'!AK154</f>
        <v>27586.92</v>
      </c>
      <c r="AL153" s="89">
        <f t="shared" si="95"/>
        <v>6448.4455771704961</v>
      </c>
      <c r="AM153" s="89"/>
      <c r="AN153" s="90">
        <f t="shared" si="81"/>
        <v>6448.4455771704961</v>
      </c>
      <c r="AO153" s="88">
        <f>'[1]грудень 2016'!AO154+'[1]січень-лист 2016'!AO154</f>
        <v>1350.8366119320999</v>
      </c>
      <c r="AP153" s="89">
        <f>'[1]грудень 2016'!AP154+'[1]січень-лист 2016'!AP154</f>
        <v>1179.9500000000003</v>
      </c>
      <c r="AQ153" s="89">
        <f>AO153-AP153</f>
        <v>170.88661193209964</v>
      </c>
      <c r="AR153" s="89"/>
      <c r="AS153" s="90">
        <f t="shared" si="82"/>
        <v>170.88661193209964</v>
      </c>
      <c r="AT153" s="88">
        <f>'[1]грудень 2016'!AT154+'[1]січень-лист 2016'!AT154</f>
        <v>37.194038978599998</v>
      </c>
      <c r="AU153" s="89"/>
      <c r="AV153" s="89">
        <f t="shared" si="96"/>
        <v>37.194038978599998</v>
      </c>
      <c r="AW153" s="89"/>
      <c r="AX153" s="91">
        <f t="shared" si="83"/>
        <v>37.194038978599998</v>
      </c>
      <c r="AY153" s="88">
        <f>'[1]грудень 2016'!AY154+'[1]січень-лист 2016'!AY154</f>
        <v>2745.9891034353</v>
      </c>
      <c r="AZ153" s="89">
        <f>'[1]грудень 2016'!AZ154+'[1]січень-лист 2016'!AZ154</f>
        <v>1391.76</v>
      </c>
      <c r="BA153" s="89">
        <f t="shared" si="97"/>
        <v>1354.2291034353</v>
      </c>
      <c r="BB153" s="89"/>
      <c r="BC153" s="90">
        <f t="shared" si="84"/>
        <v>1354.2291034353</v>
      </c>
      <c r="BD153" s="88">
        <f>'[1]грудень 2016'!BD154+'[1]січень-лист 2016'!BD154</f>
        <v>6123.2500448823012</v>
      </c>
      <c r="BE153" s="89">
        <f>'[1]грудень 2016'!BE154+'[1]січень-лист 2016'!BE154</f>
        <v>5040.9000000000005</v>
      </c>
      <c r="BF153" s="89">
        <f>BD153-BE153</f>
        <v>1082.3500448823006</v>
      </c>
      <c r="BG153" s="89"/>
      <c r="BH153" s="90">
        <f t="shared" si="85"/>
        <v>1082.3500448823006</v>
      </c>
      <c r="BI153" s="88">
        <f>'[1]грудень 2016'!BI154+'[1]січень-лист 2016'!BI154</f>
        <v>21740.1797546462</v>
      </c>
      <c r="BJ153" s="89">
        <f>'[1]грудень 2016'!BJ154+'[1]січень-лист 2016'!BJ154</f>
        <v>42167.06</v>
      </c>
      <c r="BK153" s="89"/>
      <c r="BL153" s="89">
        <f>BI153-BJ153</f>
        <v>-20426.880245353797</v>
      </c>
      <c r="BM153" s="90">
        <f t="shared" si="86"/>
        <v>-20426.880245353797</v>
      </c>
      <c r="BN153" s="88">
        <f>'[1]грудень 2016'!BN154+'[1]січень-лист 2016'!BN154</f>
        <v>1630.4825032126</v>
      </c>
      <c r="BO153" s="89">
        <f>'[1]грудень 2016'!BO154+'[1]січень-лист 2016'!BO154</f>
        <v>3767.47</v>
      </c>
      <c r="BP153" s="89"/>
      <c r="BQ153" s="89">
        <f>BN153-BO153</f>
        <v>-2136.9874967873998</v>
      </c>
      <c r="BR153" s="91">
        <f t="shared" si="87"/>
        <v>-2136.9874967873998</v>
      </c>
      <c r="BS153" s="88">
        <f>'[1]грудень 2016'!BS154+'[1]січень-лист 2016'!BS154</f>
        <v>0.37871522200000002</v>
      </c>
      <c r="BT153" s="89"/>
      <c r="BU153" s="89">
        <f>BS153-BT153</f>
        <v>0.37871522200000002</v>
      </c>
      <c r="BV153" s="89"/>
      <c r="BW153" s="90">
        <f t="shared" si="88"/>
        <v>0.37871522200000002</v>
      </c>
      <c r="BX153" s="88">
        <f>'[1]грудень 2016'!BX154+'[1]січень-лист 2016'!BX154</f>
        <v>4483.8248760637998</v>
      </c>
      <c r="BY153" s="89">
        <f>'[1]грудень 2016'!BY154+'[1]січень-лист 2016'!BY154</f>
        <v>5769.6600000000008</v>
      </c>
      <c r="BZ153" s="89"/>
      <c r="CA153" s="90">
        <f>BX153-BY153</f>
        <v>-1285.8351239362009</v>
      </c>
      <c r="CB153" s="92">
        <f t="shared" si="89"/>
        <v>-1285.8351239362009</v>
      </c>
      <c r="CC153" s="88">
        <f>'[1]грудень 2016'!CC154+'[1]січень-лист 2016'!CC154</f>
        <v>5787.0110188582003</v>
      </c>
      <c r="CD153" s="89">
        <f>'[1]грудень 2016'!CD154+'[1]січень-лист 2016'!CD154</f>
        <v>14240.94</v>
      </c>
      <c r="CE153" s="89"/>
      <c r="CF153" s="89">
        <f>CC153-CD153</f>
        <v>-8453.9289811418003</v>
      </c>
      <c r="CG153" s="90">
        <f t="shared" si="90"/>
        <v>-8453.9289811418003</v>
      </c>
      <c r="CH153" s="93">
        <f t="shared" si="100"/>
        <v>156369.31223743712</v>
      </c>
      <c r="CI153" s="94">
        <f t="shared" si="100"/>
        <v>189599.04174895471</v>
      </c>
      <c r="CJ153" s="94"/>
      <c r="CK153" s="94">
        <f t="shared" si="105"/>
        <v>-33229.729511517595</v>
      </c>
      <c r="CL153" s="143">
        <f t="shared" si="91"/>
        <v>-33229.729511517595</v>
      </c>
      <c r="CM153" s="145">
        <f t="shared" si="101"/>
        <v>1.2125079981234446</v>
      </c>
      <c r="CN153" s="149">
        <v>8798.8700000000008</v>
      </c>
      <c r="CO153" s="146">
        <v>15430.25</v>
      </c>
      <c r="CP153" s="164">
        <v>0</v>
      </c>
    </row>
    <row r="154" spans="1:94" ht="15.75">
      <c r="A154" s="137" t="s">
        <v>202</v>
      </c>
      <c r="B154" s="84">
        <v>9</v>
      </c>
      <c r="C154" s="85">
        <v>3</v>
      </c>
      <c r="D154" s="86">
        <v>5940.64</v>
      </c>
      <c r="E154" s="87"/>
      <c r="F154" s="88">
        <f>'[1]грудень 2016'!F155+'[1]січень-лист 2016'!F155</f>
        <v>17394.883499104701</v>
      </c>
      <c r="G154" s="89">
        <f>'[1]грудень 2016'!G155+'[1]січень-лист 2016'!G155</f>
        <v>22447.382852401945</v>
      </c>
      <c r="H154" s="89"/>
      <c r="I154" s="89">
        <f t="shared" si="92"/>
        <v>-5052.4993532972439</v>
      </c>
      <c r="J154" s="90">
        <f t="shared" si="93"/>
        <v>-5052.4993532972439</v>
      </c>
      <c r="K154" s="88">
        <f>'[1]грудень 2016'!K155+'[1]січень-лист 2016'!K155</f>
        <v>24581.513554506899</v>
      </c>
      <c r="L154" s="89">
        <f>'[1]грудень 2016'!L155+'[1]січень-лист 2016'!L155</f>
        <v>21086.894</v>
      </c>
      <c r="M154" s="89">
        <f>K154-L154</f>
        <v>3494.6195545068986</v>
      </c>
      <c r="N154" s="89"/>
      <c r="O154" s="90">
        <f t="shared" si="76"/>
        <v>3494.6195545068986</v>
      </c>
      <c r="P154" s="88">
        <f>'[1]грудень 2016'!P155+'[1]січень-лист 2016'!P155</f>
        <v>16158.3401229139</v>
      </c>
      <c r="Q154" s="89">
        <f>'[1]грудень 2016'!Q155+'[1]січень-лист 2016'!Q155</f>
        <v>14900.76</v>
      </c>
      <c r="R154" s="89">
        <f t="shared" si="102"/>
        <v>1257.5801229138997</v>
      </c>
      <c r="S154" s="89"/>
      <c r="T154" s="90">
        <f t="shared" si="77"/>
        <v>1257.5801229138997</v>
      </c>
      <c r="U154" s="88">
        <f>'[1]грудень 2016'!U155+'[1]січень-лист 2016'!U155</f>
        <v>1024.1538283387001</v>
      </c>
      <c r="V154" s="89">
        <f>'[1]грудень 2016'!V155+'[1]січень-лист 2016'!V155</f>
        <v>735.89800000000002</v>
      </c>
      <c r="W154" s="89">
        <f>U154-V154</f>
        <v>288.2558283387001</v>
      </c>
      <c r="X154" s="89"/>
      <c r="Y154" s="90">
        <f t="shared" si="78"/>
        <v>288.2558283387001</v>
      </c>
      <c r="Z154" s="88">
        <f>'[1]грудень 2016'!Z155+'[1]січень-лист 2016'!Z155</f>
        <v>17447.238017172902</v>
      </c>
      <c r="AA154" s="89">
        <f>'[1]грудень 2016'!AA155+'[1]січень-лист 2016'!AA155</f>
        <v>20506.03</v>
      </c>
      <c r="AB154" s="89"/>
      <c r="AC154" s="89">
        <f>Z154-AA154</f>
        <v>-3058.7919828270969</v>
      </c>
      <c r="AD154" s="90">
        <f t="shared" si="79"/>
        <v>-3058.7919828270969</v>
      </c>
      <c r="AE154" s="88"/>
      <c r="AF154" s="89"/>
      <c r="AG154" s="89"/>
      <c r="AH154" s="89"/>
      <c r="AI154" s="90">
        <f t="shared" si="80"/>
        <v>0</v>
      </c>
      <c r="AJ154" s="88">
        <f>'[1]грудень 2016'!AJ155+'[1]січень-лист 2016'!AJ155</f>
        <v>32751.111579958102</v>
      </c>
      <c r="AK154" s="89">
        <f>'[1]грудень 2016'!AK155+'[1]січень-лист 2016'!AK155</f>
        <v>25638.58</v>
      </c>
      <c r="AL154" s="89">
        <f t="shared" si="95"/>
        <v>7112.5315799581003</v>
      </c>
      <c r="AM154" s="89"/>
      <c r="AN154" s="90">
        <f t="shared" si="81"/>
        <v>7112.5315799581003</v>
      </c>
      <c r="AO154" s="88">
        <f>'[1]грудень 2016'!AO155+'[1]січень-лист 2016'!AO155</f>
        <v>1325.1307705622</v>
      </c>
      <c r="AP154" s="89">
        <f>'[1]грудень 2016'!AP155+'[1]січень-лист 2016'!AP155</f>
        <v>1179.9500000000003</v>
      </c>
      <c r="AQ154" s="89">
        <f>AO154-AP154</f>
        <v>145.18077056219977</v>
      </c>
      <c r="AR154" s="89"/>
      <c r="AS154" s="90">
        <f t="shared" si="82"/>
        <v>145.18077056219977</v>
      </c>
      <c r="AT154" s="88">
        <f>'[1]грудень 2016'!AT155+'[1]січень-лист 2016'!AT155</f>
        <v>35.642040903400002</v>
      </c>
      <c r="AU154" s="89"/>
      <c r="AV154" s="89">
        <f t="shared" si="96"/>
        <v>35.642040903400002</v>
      </c>
      <c r="AW154" s="89"/>
      <c r="AX154" s="91">
        <f t="shared" si="83"/>
        <v>35.642040903400002</v>
      </c>
      <c r="AY154" s="88">
        <f>'[1]грудень 2016'!AY155+'[1]січень-лист 2016'!AY155</f>
        <v>2607.5406703320996</v>
      </c>
      <c r="AZ154" s="89">
        <f>'[1]грудень 2016'!AZ155+'[1]січень-лист 2016'!AZ155</f>
        <v>1315.9399999999998</v>
      </c>
      <c r="BA154" s="89">
        <f t="shared" si="97"/>
        <v>1291.6006703320998</v>
      </c>
      <c r="BB154" s="89"/>
      <c r="BC154" s="90">
        <f t="shared" si="84"/>
        <v>1291.6006703320998</v>
      </c>
      <c r="BD154" s="88">
        <f>'[1]грудень 2016'!BD155+'[1]січень-лист 2016'!BD155</f>
        <v>6055.5526851585992</v>
      </c>
      <c r="BE154" s="89">
        <f>'[1]грудень 2016'!BE155+'[1]січень-лист 2016'!BE155</f>
        <v>10778.780000000002</v>
      </c>
      <c r="BF154" s="89"/>
      <c r="BG154" s="89">
        <f t="shared" si="108"/>
        <v>-4723.2273148414033</v>
      </c>
      <c r="BH154" s="90">
        <f t="shared" si="85"/>
        <v>-4723.2273148414033</v>
      </c>
      <c r="BI154" s="88">
        <f>'[1]грудень 2016'!BI155+'[1]січень-лист 2016'!BI155</f>
        <v>20637.324932712199</v>
      </c>
      <c r="BJ154" s="89">
        <f>'[1]грудень 2016'!BJ155+'[1]січень-лист 2016'!BJ155</f>
        <v>15140.079999999998</v>
      </c>
      <c r="BK154" s="89">
        <f t="shared" si="98"/>
        <v>5497.2449327122013</v>
      </c>
      <c r="BL154" s="89"/>
      <c r="BM154" s="90">
        <f t="shared" si="86"/>
        <v>5497.2449327122013</v>
      </c>
      <c r="BN154" s="88">
        <f>'[1]грудень 2016'!BN155+'[1]січень-лист 2016'!BN155</f>
        <v>1497.0113038054001</v>
      </c>
      <c r="BO154" s="89">
        <f>'[1]грудень 2016'!BO155+'[1]січень-лист 2016'!BO155</f>
        <v>3349.1999999984555</v>
      </c>
      <c r="BP154" s="89"/>
      <c r="BQ154" s="89">
        <f>BN154-BO154</f>
        <v>-1852.1886961930554</v>
      </c>
      <c r="BR154" s="91">
        <f t="shared" si="87"/>
        <v>-1852.1886961930554</v>
      </c>
      <c r="BS154" s="88"/>
      <c r="BT154" s="89"/>
      <c r="BU154" s="89"/>
      <c r="BV154" s="89"/>
      <c r="BW154" s="90">
        <f t="shared" si="88"/>
        <v>0</v>
      </c>
      <c r="BX154" s="88">
        <f>'[1]грудень 2016'!BX155+'[1]січень-лист 2016'!BX155</f>
        <v>4419.7385915012001</v>
      </c>
      <c r="BY154" s="89">
        <f>'[1]грудень 2016'!BY155+'[1]січень-лист 2016'!BY155</f>
        <v>13330.039999999999</v>
      </c>
      <c r="BZ154" s="89"/>
      <c r="CA154" s="90">
        <f>BX154-BY154</f>
        <v>-8910.301408498799</v>
      </c>
      <c r="CB154" s="92">
        <f t="shared" si="89"/>
        <v>-8910.301408498799</v>
      </c>
      <c r="CC154" s="88">
        <f>'[1]грудень 2016'!CC155+'[1]січень-лист 2016'!CC155</f>
        <v>5661.6192452583009</v>
      </c>
      <c r="CD154" s="89">
        <f>'[1]грудень 2016'!CD155+'[1]січень-лист 2016'!CD155</f>
        <v>7199.18</v>
      </c>
      <c r="CE154" s="89"/>
      <c r="CF154" s="89">
        <f>CC154-CD154</f>
        <v>-1537.5607547416994</v>
      </c>
      <c r="CG154" s="90">
        <f t="shared" si="90"/>
        <v>-1537.5607547416994</v>
      </c>
      <c r="CH154" s="93">
        <f t="shared" si="100"/>
        <v>151596.80084222861</v>
      </c>
      <c r="CI154" s="94">
        <f t="shared" si="100"/>
        <v>157608.71485240042</v>
      </c>
      <c r="CJ154" s="94"/>
      <c r="CK154" s="94">
        <f t="shared" si="105"/>
        <v>-6011.9140101718076</v>
      </c>
      <c r="CL154" s="143">
        <f t="shared" si="91"/>
        <v>-6011.9140101718076</v>
      </c>
      <c r="CM154" s="145">
        <f t="shared" si="101"/>
        <v>1.0396572617414834</v>
      </c>
      <c r="CN154" s="149">
        <v>20444.68</v>
      </c>
      <c r="CO154" s="146">
        <v>15574.09</v>
      </c>
      <c r="CP154" s="165">
        <f t="shared" si="106"/>
        <v>4870.59</v>
      </c>
    </row>
    <row r="155" spans="1:94" ht="15.75">
      <c r="A155" s="137" t="s">
        <v>203</v>
      </c>
      <c r="B155" s="84">
        <v>5</v>
      </c>
      <c r="C155" s="85">
        <v>4</v>
      </c>
      <c r="D155" s="86">
        <v>2741.6</v>
      </c>
      <c r="E155" s="87"/>
      <c r="F155" s="88">
        <f>'[1]грудень 2016'!F156+'[1]січень-лист 2016'!F156</f>
        <v>6075.7300519306991</v>
      </c>
      <c r="G155" s="89">
        <f>'[1]грудень 2016'!G156+'[1]січень-лист 2016'!G156</f>
        <v>7169.4761479543931</v>
      </c>
      <c r="H155" s="89"/>
      <c r="I155" s="89">
        <f t="shared" si="92"/>
        <v>-1093.746096023694</v>
      </c>
      <c r="J155" s="90">
        <f t="shared" si="93"/>
        <v>-1093.746096023694</v>
      </c>
      <c r="K155" s="88">
        <f>'[1]грудень 2016'!K156+'[1]січень-лист 2016'!K156</f>
        <v>10789.8408868488</v>
      </c>
      <c r="L155" s="89">
        <f>'[1]грудень 2016'!L156+'[1]січень-лист 2016'!L156</f>
        <v>23809.991999999995</v>
      </c>
      <c r="M155" s="89"/>
      <c r="N155" s="89">
        <f t="shared" si="94"/>
        <v>-13020.151113151194</v>
      </c>
      <c r="O155" s="90">
        <f t="shared" si="76"/>
        <v>-13020.151113151194</v>
      </c>
      <c r="P155" s="88">
        <f>'[1]грудень 2016'!P156+'[1]січень-лист 2016'!P156</f>
        <v>6382.9919699397997</v>
      </c>
      <c r="Q155" s="89">
        <f>'[1]грудень 2016'!Q156+'[1]січень-лист 2016'!Q156</f>
        <v>5986.130000000001</v>
      </c>
      <c r="R155" s="89">
        <f t="shared" si="102"/>
        <v>396.86196993979866</v>
      </c>
      <c r="S155" s="89"/>
      <c r="T155" s="90">
        <f t="shared" si="77"/>
        <v>396.86196993979866</v>
      </c>
      <c r="U155" s="88">
        <f>'[1]грудень 2016'!U156+'[1]січень-лист 2016'!U156</f>
        <v>502.83320058859994</v>
      </c>
      <c r="V155" s="89">
        <f>'[1]грудень 2016'!V156+'[1]січень-лист 2016'!V156</f>
        <v>514.85799999999995</v>
      </c>
      <c r="W155" s="89"/>
      <c r="X155" s="89">
        <f t="shared" si="107"/>
        <v>-12.024799411400011</v>
      </c>
      <c r="Y155" s="90">
        <f t="shared" si="78"/>
        <v>-12.024799411400011</v>
      </c>
      <c r="Z155" s="88"/>
      <c r="AA155" s="89"/>
      <c r="AB155" s="89"/>
      <c r="AC155" s="89"/>
      <c r="AD155" s="90">
        <f t="shared" si="79"/>
        <v>0</v>
      </c>
      <c r="AE155" s="88"/>
      <c r="AF155" s="89"/>
      <c r="AG155" s="89"/>
      <c r="AH155" s="89"/>
      <c r="AI155" s="90">
        <f t="shared" si="80"/>
        <v>0</v>
      </c>
      <c r="AJ155" s="88">
        <f>'[1]грудень 2016'!AJ156+'[1]січень-лист 2016'!AJ156</f>
        <v>16435.628641656098</v>
      </c>
      <c r="AK155" s="89">
        <f>'[1]грудень 2016'!AK156+'[1]січень-лист 2016'!AK156</f>
        <v>11652.58</v>
      </c>
      <c r="AL155" s="89">
        <f t="shared" si="95"/>
        <v>4783.048641656098</v>
      </c>
      <c r="AM155" s="89"/>
      <c r="AN155" s="90">
        <f t="shared" si="81"/>
        <v>4783.048641656098</v>
      </c>
      <c r="AO155" s="88">
        <f>'[1]грудень 2016'!AO156+'[1]січень-лист 2016'!AO156</f>
        <v>828.03229070869997</v>
      </c>
      <c r="AP155" s="89">
        <f>'[1]грудень 2016'!AP156+'[1]січень-лист 2016'!AP156</f>
        <v>927.54000000000008</v>
      </c>
      <c r="AQ155" s="89"/>
      <c r="AR155" s="89">
        <f t="shared" si="103"/>
        <v>-99.507709291300102</v>
      </c>
      <c r="AS155" s="90">
        <f t="shared" si="82"/>
        <v>-99.507709291300102</v>
      </c>
      <c r="AT155" s="88">
        <f>'[1]грудень 2016'!AT156+'[1]січень-лист 2016'!AT156</f>
        <v>32.89537</v>
      </c>
      <c r="AU155" s="89">
        <f>'[1]грудень 2016'!AU156+'[1]січень-лист 2016'!AU156</f>
        <v>147.47999999999999</v>
      </c>
      <c r="AV155" s="89"/>
      <c r="AW155" s="89">
        <f>AT155-AU155</f>
        <v>-114.58462999999999</v>
      </c>
      <c r="AX155" s="91">
        <f t="shared" si="83"/>
        <v>-114.58462999999999</v>
      </c>
      <c r="AY155" s="88">
        <f>'[1]грудень 2016'!AY156+'[1]січень-лист 2016'!AY156</f>
        <v>1292.9655662657999</v>
      </c>
      <c r="AZ155" s="89">
        <f>'[1]грудень 2016'!AZ156+'[1]січень-лист 2016'!AZ156</f>
        <v>739.78</v>
      </c>
      <c r="BA155" s="89">
        <f t="shared" si="97"/>
        <v>553.18556626579993</v>
      </c>
      <c r="BB155" s="89"/>
      <c r="BC155" s="90">
        <f t="shared" si="84"/>
        <v>553.18556626579993</v>
      </c>
      <c r="BD155" s="88">
        <f>'[1]грудень 2016'!BD156+'[1]січень-лист 2016'!BD156</f>
        <v>3452.0272326288004</v>
      </c>
      <c r="BE155" s="89">
        <f>'[1]грудень 2016'!BE156+'[1]січень-лист 2016'!BE156</f>
        <v>3928.8900000000008</v>
      </c>
      <c r="BF155" s="89"/>
      <c r="BG155" s="89">
        <f t="shared" si="108"/>
        <v>-476.86276737120033</v>
      </c>
      <c r="BH155" s="90">
        <f t="shared" si="85"/>
        <v>-476.86276737120033</v>
      </c>
      <c r="BI155" s="88">
        <f>'[1]грудень 2016'!BI156+'[1]січень-лист 2016'!BI156</f>
        <v>16517.2325661344</v>
      </c>
      <c r="BJ155" s="89">
        <f>'[1]грудень 2016'!BJ156+'[1]січень-лист 2016'!BJ156</f>
        <v>16562.04</v>
      </c>
      <c r="BK155" s="89"/>
      <c r="BL155" s="89">
        <f>BI155-BJ155</f>
        <v>-44.807433865600615</v>
      </c>
      <c r="BM155" s="90">
        <f t="shared" si="86"/>
        <v>-44.807433865600615</v>
      </c>
      <c r="BN155" s="88">
        <f>'[1]грудень 2016'!BN156+'[1]січень-лист 2016'!BN156</f>
        <v>1266.7667729827999</v>
      </c>
      <c r="BO155" s="89">
        <f>'[1]грудень 2016'!BO156+'[1]січень-лист 2016'!BO156</f>
        <v>1616.4600000000003</v>
      </c>
      <c r="BP155" s="89"/>
      <c r="BQ155" s="89">
        <f>BN155-BO155</f>
        <v>-349.69322701720034</v>
      </c>
      <c r="BR155" s="91">
        <f t="shared" si="87"/>
        <v>-349.69322701720034</v>
      </c>
      <c r="BS155" s="88"/>
      <c r="BT155" s="89"/>
      <c r="BU155" s="89"/>
      <c r="BV155" s="89"/>
      <c r="BW155" s="90">
        <f t="shared" si="88"/>
        <v>0</v>
      </c>
      <c r="BX155" s="88">
        <f>'[1]грудень 2016'!BX156+'[1]січень-лист 2016'!BX156</f>
        <v>2582.8766009656001</v>
      </c>
      <c r="BY155" s="89">
        <f>'[1]грудень 2016'!BY156+'[1]січень-лист 2016'!BY156</f>
        <v>2247.84</v>
      </c>
      <c r="BZ155" s="89">
        <f t="shared" si="99"/>
        <v>335.03660096559997</v>
      </c>
      <c r="CA155" s="90"/>
      <c r="CB155" s="92">
        <f t="shared" si="89"/>
        <v>335.03660096559997</v>
      </c>
      <c r="CC155" s="88"/>
      <c r="CD155" s="89"/>
      <c r="CE155" s="89"/>
      <c r="CF155" s="89"/>
      <c r="CG155" s="90">
        <f t="shared" si="90"/>
        <v>0</v>
      </c>
      <c r="CH155" s="93">
        <f t="shared" si="100"/>
        <v>66159.82115065011</v>
      </c>
      <c r="CI155" s="94">
        <f t="shared" si="100"/>
        <v>75303.066147954392</v>
      </c>
      <c r="CJ155" s="94"/>
      <c r="CK155" s="94">
        <f t="shared" si="105"/>
        <v>-9143.2449973042822</v>
      </c>
      <c r="CL155" s="143">
        <f t="shared" si="91"/>
        <v>-9143.2449973042822</v>
      </c>
      <c r="CM155" s="145">
        <f t="shared" si="101"/>
        <v>1.1381993608550502</v>
      </c>
      <c r="CN155" s="149">
        <v>7363.57</v>
      </c>
      <c r="CO155" s="146">
        <v>6678.39</v>
      </c>
      <c r="CP155" s="165">
        <f t="shared" si="106"/>
        <v>685.17999999999938</v>
      </c>
    </row>
    <row r="156" spans="1:94" ht="15.75">
      <c r="A156" s="137" t="s">
        <v>204</v>
      </c>
      <c r="B156" s="84">
        <v>5</v>
      </c>
      <c r="C156" s="85">
        <v>4</v>
      </c>
      <c r="D156" s="86">
        <v>2758.4</v>
      </c>
      <c r="E156" s="87"/>
      <c r="F156" s="88">
        <f>'[1]грудень 2016'!F157+'[1]січень-лист 2016'!F157</f>
        <v>6167.1106517165999</v>
      </c>
      <c r="G156" s="89">
        <f>'[1]грудень 2016'!G157+'[1]січень-лист 2016'!G157</f>
        <v>7089.8814880876416</v>
      </c>
      <c r="H156" s="89"/>
      <c r="I156" s="89">
        <f t="shared" si="92"/>
        <v>-922.7708363710417</v>
      </c>
      <c r="J156" s="90">
        <f t="shared" si="93"/>
        <v>-922.7708363710417</v>
      </c>
      <c r="K156" s="88">
        <f>'[1]грудень 2016'!K157+'[1]січень-лист 2016'!K157</f>
        <v>12486.374325221901</v>
      </c>
      <c r="L156" s="89">
        <f>'[1]грудень 2016'!L157+'[1]січень-лист 2016'!L157</f>
        <v>25673.624</v>
      </c>
      <c r="M156" s="89"/>
      <c r="N156" s="89">
        <f t="shared" si="94"/>
        <v>-13187.249674778099</v>
      </c>
      <c r="O156" s="90">
        <f t="shared" si="76"/>
        <v>-13187.249674778099</v>
      </c>
      <c r="P156" s="88">
        <f>'[1]грудень 2016'!P157+'[1]січень-лист 2016'!P157</f>
        <v>7269.348040712599</v>
      </c>
      <c r="Q156" s="89">
        <f>'[1]грудень 2016'!Q157+'[1]січень-лист 2016'!Q157</f>
        <v>6894.83</v>
      </c>
      <c r="R156" s="89">
        <f t="shared" si="102"/>
        <v>374.51804071259903</v>
      </c>
      <c r="S156" s="89"/>
      <c r="T156" s="90">
        <f t="shared" si="77"/>
        <v>374.51804071259903</v>
      </c>
      <c r="U156" s="88">
        <f>'[1]грудень 2016'!U157+'[1]січень-лист 2016'!U157</f>
        <v>505.34661754780007</v>
      </c>
      <c r="V156" s="89">
        <f>'[1]грудень 2016'!V157+'[1]січень-лист 2016'!V157</f>
        <v>504.73</v>
      </c>
      <c r="W156" s="89">
        <f>U156-V156</f>
        <v>0.61661754780004685</v>
      </c>
      <c r="X156" s="89"/>
      <c r="Y156" s="90">
        <f t="shared" si="78"/>
        <v>0.61661754780004685</v>
      </c>
      <c r="Z156" s="88"/>
      <c r="AA156" s="89"/>
      <c r="AB156" s="89"/>
      <c r="AC156" s="89"/>
      <c r="AD156" s="90">
        <f t="shared" si="79"/>
        <v>0</v>
      </c>
      <c r="AE156" s="88"/>
      <c r="AF156" s="89"/>
      <c r="AG156" s="89"/>
      <c r="AH156" s="89"/>
      <c r="AI156" s="90">
        <f t="shared" si="80"/>
        <v>0</v>
      </c>
      <c r="AJ156" s="88">
        <f>'[1]грудень 2016'!AJ157+'[1]січень-лист 2016'!AJ157</f>
        <v>16207.679509526701</v>
      </c>
      <c r="AK156" s="89">
        <f>'[1]грудень 2016'!AK157+'[1]січень-лист 2016'!AK157</f>
        <v>13768.780000000002</v>
      </c>
      <c r="AL156" s="89">
        <f t="shared" si="95"/>
        <v>2438.8995095266982</v>
      </c>
      <c r="AM156" s="89"/>
      <c r="AN156" s="90">
        <f t="shared" si="81"/>
        <v>2438.8995095266982</v>
      </c>
      <c r="AO156" s="88">
        <f>'[1]грудень 2016'!AO157+'[1]січень-лист 2016'!AO157</f>
        <v>833.10277947599991</v>
      </c>
      <c r="AP156" s="89">
        <f>'[1]грудень 2016'!AP157+'[1]січень-лист 2016'!AP157</f>
        <v>930.31</v>
      </c>
      <c r="AQ156" s="89"/>
      <c r="AR156" s="89">
        <f t="shared" si="103"/>
        <v>-97.207220524000036</v>
      </c>
      <c r="AS156" s="90">
        <f t="shared" si="82"/>
        <v>-97.207220524000036</v>
      </c>
      <c r="AT156" s="88">
        <f>'[1]грудень 2016'!AT157+'[1]січень-лист 2016'!AT157</f>
        <v>33.110106176000002</v>
      </c>
      <c r="AU156" s="89"/>
      <c r="AV156" s="89">
        <f t="shared" si="96"/>
        <v>33.110106176000002</v>
      </c>
      <c r="AW156" s="89"/>
      <c r="AX156" s="91">
        <f t="shared" si="83"/>
        <v>33.110106176000002</v>
      </c>
      <c r="AY156" s="88">
        <f>'[1]грудень 2016'!AY157+'[1]січень-лист 2016'!AY157</f>
        <v>1300.9182812627998</v>
      </c>
      <c r="AZ156" s="89">
        <f>'[1]грудень 2016'!AZ157+'[1]січень-лист 2016'!AZ157</f>
        <v>851.08</v>
      </c>
      <c r="BA156" s="89">
        <f t="shared" si="97"/>
        <v>449.8382812627998</v>
      </c>
      <c r="BB156" s="89"/>
      <c r="BC156" s="90">
        <f t="shared" si="84"/>
        <v>449.8382812627998</v>
      </c>
      <c r="BD156" s="88">
        <f>'[1]грудень 2016'!BD157+'[1]січень-лист 2016'!BD157</f>
        <v>3453.7248374671003</v>
      </c>
      <c r="BE156" s="89">
        <f>'[1]грудень 2016'!BE157+'[1]січень-лист 2016'!BE157</f>
        <v>6047.9600000000009</v>
      </c>
      <c r="BF156" s="89"/>
      <c r="BG156" s="89">
        <f t="shared" si="108"/>
        <v>-2594.2351625329006</v>
      </c>
      <c r="BH156" s="90">
        <f t="shared" si="85"/>
        <v>-2594.2351625329006</v>
      </c>
      <c r="BI156" s="88">
        <f>'[1]грудень 2016'!BI157+'[1]січень-лист 2016'!BI157</f>
        <v>13324.859297908401</v>
      </c>
      <c r="BJ156" s="89">
        <f>'[1]грудень 2016'!BJ157+'[1]січень-лист 2016'!BJ157</f>
        <v>2594.34</v>
      </c>
      <c r="BK156" s="89">
        <f t="shared" si="98"/>
        <v>10730.5192979084</v>
      </c>
      <c r="BL156" s="89"/>
      <c r="BM156" s="90">
        <f t="shared" si="86"/>
        <v>10730.5192979084</v>
      </c>
      <c r="BN156" s="88">
        <f>'[1]грудень 2016'!BN157+'[1]січень-лист 2016'!BN157</f>
        <v>2582.2124169191998</v>
      </c>
      <c r="BO156" s="89">
        <f>'[1]грудень 2016'!BO157+'[1]січень-лист 2016'!BO157</f>
        <v>2146.1</v>
      </c>
      <c r="BP156" s="89">
        <f t="shared" si="104"/>
        <v>436.11241691919986</v>
      </c>
      <c r="BQ156" s="89"/>
      <c r="BR156" s="91">
        <f t="shared" si="87"/>
        <v>436.11241691919986</v>
      </c>
      <c r="BS156" s="88"/>
      <c r="BT156" s="89"/>
      <c r="BU156" s="89"/>
      <c r="BV156" s="89"/>
      <c r="BW156" s="90">
        <f t="shared" si="88"/>
        <v>0</v>
      </c>
      <c r="BX156" s="88">
        <f>'[1]грудень 2016'!BX157+'[1]січень-лист 2016'!BX157</f>
        <v>2582.2124169191998</v>
      </c>
      <c r="BY156" s="89">
        <f>'[1]грудень 2016'!BY157+'[1]січень-лист 2016'!BY157</f>
        <v>3481.16</v>
      </c>
      <c r="BZ156" s="89"/>
      <c r="CA156" s="90">
        <f>BX156-BY156</f>
        <v>-898.94758308080009</v>
      </c>
      <c r="CB156" s="92">
        <f t="shared" si="89"/>
        <v>-898.94758308080009</v>
      </c>
      <c r="CC156" s="88"/>
      <c r="CD156" s="89"/>
      <c r="CE156" s="89"/>
      <c r="CF156" s="89"/>
      <c r="CG156" s="90">
        <f t="shared" si="90"/>
        <v>0</v>
      </c>
      <c r="CH156" s="93">
        <f t="shared" si="100"/>
        <v>66745.999280854303</v>
      </c>
      <c r="CI156" s="94">
        <f t="shared" si="100"/>
        <v>69982.795488087664</v>
      </c>
      <c r="CJ156" s="94"/>
      <c r="CK156" s="94">
        <f t="shared" si="105"/>
        <v>-3236.7962072333612</v>
      </c>
      <c r="CL156" s="143">
        <f t="shared" si="91"/>
        <v>-3236.7962072333612</v>
      </c>
      <c r="CM156" s="145">
        <f t="shared" si="101"/>
        <v>1.048494235491382</v>
      </c>
      <c r="CN156" s="149">
        <v>3007.15</v>
      </c>
      <c r="CO156" s="146">
        <v>6990.42</v>
      </c>
      <c r="CP156" s="164">
        <v>0</v>
      </c>
    </row>
    <row r="157" spans="1:94" ht="15.75">
      <c r="A157" s="137" t="s">
        <v>205</v>
      </c>
      <c r="B157" s="84">
        <v>5</v>
      </c>
      <c r="C157" s="85">
        <v>8</v>
      </c>
      <c r="D157" s="86">
        <v>5846.2</v>
      </c>
      <c r="E157" s="87"/>
      <c r="F157" s="88">
        <f>'[1]грудень 2016'!F158+'[1]січень-лист 2016'!F158</f>
        <v>12648.3192120558</v>
      </c>
      <c r="G157" s="89">
        <f>'[1]грудень 2016'!G158+'[1]січень-лист 2016'!G158</f>
        <v>14204.952241523426</v>
      </c>
      <c r="H157" s="89"/>
      <c r="I157" s="89">
        <f t="shared" si="92"/>
        <v>-1556.6330294676263</v>
      </c>
      <c r="J157" s="90">
        <f t="shared" si="93"/>
        <v>-1556.6330294676263</v>
      </c>
      <c r="K157" s="88">
        <f>'[1]грудень 2016'!K158+'[1]січень-лист 2016'!K158</f>
        <v>18471.977430643699</v>
      </c>
      <c r="L157" s="89">
        <f>'[1]грудень 2016'!L158+'[1]січень-лист 2016'!L158</f>
        <v>30705.716</v>
      </c>
      <c r="M157" s="89"/>
      <c r="N157" s="89">
        <f t="shared" si="94"/>
        <v>-12233.738569356301</v>
      </c>
      <c r="O157" s="90">
        <f t="shared" si="76"/>
        <v>-12233.738569356301</v>
      </c>
      <c r="P157" s="88">
        <f>'[1]грудень 2016'!P158+'[1]січень-лист 2016'!P158</f>
        <v>14180.591820761099</v>
      </c>
      <c r="Q157" s="89">
        <f>'[1]грудень 2016'!Q158+'[1]січень-лист 2016'!Q158</f>
        <v>12539.880000000001</v>
      </c>
      <c r="R157" s="89">
        <f t="shared" si="102"/>
        <v>1640.7118207610984</v>
      </c>
      <c r="S157" s="89"/>
      <c r="T157" s="90">
        <f t="shared" si="77"/>
        <v>1640.7118207610984</v>
      </c>
      <c r="U157" s="88">
        <f>'[1]грудень 2016'!U158+'[1]січень-лист 2016'!U158</f>
        <v>1084.1540762973002</v>
      </c>
      <c r="V157" s="89">
        <f>'[1]грудень 2016'!V158+'[1]січень-лист 2016'!V158</f>
        <v>1076.9359999999999</v>
      </c>
      <c r="W157" s="89">
        <f>U157-V157</f>
        <v>7.2180762973002857</v>
      </c>
      <c r="X157" s="89"/>
      <c r="Y157" s="90">
        <f t="shared" si="78"/>
        <v>7.2180762973002857</v>
      </c>
      <c r="Z157" s="88"/>
      <c r="AA157" s="89"/>
      <c r="AB157" s="89"/>
      <c r="AC157" s="89"/>
      <c r="AD157" s="90">
        <f t="shared" si="79"/>
        <v>0</v>
      </c>
      <c r="AE157" s="88"/>
      <c r="AF157" s="89"/>
      <c r="AG157" s="89"/>
      <c r="AH157" s="89"/>
      <c r="AI157" s="90">
        <f t="shared" si="80"/>
        <v>0</v>
      </c>
      <c r="AJ157" s="88">
        <f>'[1]грудень 2016'!AJ158+'[1]січень-лист 2016'!AJ158</f>
        <v>34782.920689991101</v>
      </c>
      <c r="AK157" s="89">
        <f>'[1]грудень 2016'!AK158+'[1]січень-лист 2016'!AK158</f>
        <v>27309.489999999998</v>
      </c>
      <c r="AL157" s="89">
        <f t="shared" si="95"/>
        <v>7473.4306899911026</v>
      </c>
      <c r="AM157" s="89"/>
      <c r="AN157" s="90">
        <f t="shared" si="81"/>
        <v>7473.4306899911026</v>
      </c>
      <c r="AO157" s="88">
        <f>'[1]грудень 2016'!AO158+'[1]січень-лист 2016'!AO158</f>
        <v>1765.2992928685001</v>
      </c>
      <c r="AP157" s="89">
        <f>'[1]грудень 2016'!AP158+'[1]січень-лист 2016'!AP158</f>
        <v>1917.63</v>
      </c>
      <c r="AQ157" s="89"/>
      <c r="AR157" s="89">
        <f t="shared" si="103"/>
        <v>-152.33070713150005</v>
      </c>
      <c r="AS157" s="90">
        <f t="shared" si="82"/>
        <v>-152.33070713150005</v>
      </c>
      <c r="AT157" s="88">
        <f>'[1]грудень 2016'!AT158+'[1]січень-лист 2016'!AT158</f>
        <v>70.139289824800002</v>
      </c>
      <c r="AU157" s="89">
        <f>'[1]грудень 2016'!AU158+'[1]січень-лист 2016'!AU158</f>
        <v>145.46</v>
      </c>
      <c r="AV157" s="89"/>
      <c r="AW157" s="89">
        <f>AT157-AU157</f>
        <v>-75.320710175200006</v>
      </c>
      <c r="AX157" s="91">
        <f t="shared" si="83"/>
        <v>-75.320710175200006</v>
      </c>
      <c r="AY157" s="88">
        <f>'[1]грудень 2016'!AY158+'[1]січень-лист 2016'!AY158</f>
        <v>2680.4573864747999</v>
      </c>
      <c r="AZ157" s="89">
        <f>'[1]грудень 2016'!AZ158+'[1]січень-лист 2016'!AZ158</f>
        <v>1689.67</v>
      </c>
      <c r="BA157" s="89">
        <f t="shared" si="97"/>
        <v>990.78738647479986</v>
      </c>
      <c r="BB157" s="89"/>
      <c r="BC157" s="90">
        <f t="shared" si="84"/>
        <v>990.78738647479986</v>
      </c>
      <c r="BD157" s="88">
        <f>'[1]грудень 2016'!BD158+'[1]січень-лист 2016'!BD158</f>
        <v>9202.4416893964008</v>
      </c>
      <c r="BE157" s="89">
        <f>'[1]грудень 2016'!BE158+'[1]січень-лист 2016'!BE158</f>
        <v>9074.3200000000015</v>
      </c>
      <c r="BF157" s="89">
        <f>BD157-BE157</f>
        <v>128.12168939639923</v>
      </c>
      <c r="BG157" s="89"/>
      <c r="BH157" s="90">
        <f t="shared" si="85"/>
        <v>128.12168939639923</v>
      </c>
      <c r="BI157" s="88">
        <f>'[1]грудень 2016'!BI158+'[1]січень-лист 2016'!BI158</f>
        <v>35735.706810117998</v>
      </c>
      <c r="BJ157" s="89">
        <f>'[1]грудень 2016'!BJ158+'[1]січень-лист 2016'!BJ158</f>
        <v>6926.6399999999994</v>
      </c>
      <c r="BK157" s="89">
        <f t="shared" si="98"/>
        <v>28809.066810117998</v>
      </c>
      <c r="BL157" s="89"/>
      <c r="BM157" s="90">
        <f t="shared" si="86"/>
        <v>28809.066810117998</v>
      </c>
      <c r="BN157" s="88">
        <f>'[1]грудень 2016'!BN158+'[1]січень-лист 2016'!BN158</f>
        <v>2840.6269582696</v>
      </c>
      <c r="BO157" s="89">
        <f>'[1]грудень 2016'!BO158+'[1]січень-лист 2016'!BO158</f>
        <v>2971.3124137919167</v>
      </c>
      <c r="BP157" s="89"/>
      <c r="BQ157" s="89">
        <f>BN157-BO157</f>
        <v>-130.68545552231672</v>
      </c>
      <c r="BR157" s="91">
        <f t="shared" si="87"/>
        <v>-130.68545552231672</v>
      </c>
      <c r="BS157" s="88"/>
      <c r="BT157" s="89"/>
      <c r="BU157" s="89"/>
      <c r="BV157" s="89"/>
      <c r="BW157" s="90">
        <f t="shared" si="88"/>
        <v>0</v>
      </c>
      <c r="BX157" s="88">
        <f>'[1]грудень 2016'!BX158+'[1]січень-лист 2016'!BX158</f>
        <v>5611.0952380908002</v>
      </c>
      <c r="BY157" s="89">
        <f>'[1]грудень 2016'!BY158+'[1]січень-лист 2016'!BY158</f>
        <v>4650.07</v>
      </c>
      <c r="BZ157" s="89">
        <f t="shared" si="99"/>
        <v>961.02523809080049</v>
      </c>
      <c r="CA157" s="90"/>
      <c r="CB157" s="92">
        <f t="shared" si="89"/>
        <v>961.02523809080049</v>
      </c>
      <c r="CC157" s="88"/>
      <c r="CD157" s="89"/>
      <c r="CE157" s="89"/>
      <c r="CF157" s="89"/>
      <c r="CG157" s="90">
        <f t="shared" si="90"/>
        <v>0</v>
      </c>
      <c r="CH157" s="93">
        <f t="shared" si="100"/>
        <v>139073.7298947919</v>
      </c>
      <c r="CI157" s="94">
        <f t="shared" si="100"/>
        <v>113212.07665531535</v>
      </c>
      <c r="CJ157" s="94">
        <f>CH157-CI157</f>
        <v>25861.653239476553</v>
      </c>
      <c r="CK157" s="94"/>
      <c r="CL157" s="143">
        <f t="shared" si="91"/>
        <v>25861.653239476553</v>
      </c>
      <c r="CM157" s="145">
        <f t="shared" si="101"/>
        <v>0.81404357775519021</v>
      </c>
      <c r="CN157" s="149">
        <v>11561.32</v>
      </c>
      <c r="CO157" s="146">
        <v>14460.32</v>
      </c>
      <c r="CP157" s="164">
        <v>0</v>
      </c>
    </row>
    <row r="158" spans="1:94" ht="15.75">
      <c r="A158" s="137" t="s">
        <v>206</v>
      </c>
      <c r="B158" s="84">
        <v>5</v>
      </c>
      <c r="C158" s="85">
        <v>6</v>
      </c>
      <c r="D158" s="86">
        <v>4513.6000000000004</v>
      </c>
      <c r="E158" s="87"/>
      <c r="F158" s="88">
        <f>'[1]грудень 2016'!F159+'[1]січень-лист 2016'!F159</f>
        <v>10074.877025543999</v>
      </c>
      <c r="G158" s="89">
        <f>'[1]грудень 2016'!G159+'[1]січень-лист 2016'!G159</f>
        <v>12015.362394825355</v>
      </c>
      <c r="H158" s="89"/>
      <c r="I158" s="89">
        <f t="shared" si="92"/>
        <v>-1940.4853692813558</v>
      </c>
      <c r="J158" s="90">
        <f t="shared" si="93"/>
        <v>-1940.4853692813558</v>
      </c>
      <c r="K158" s="88">
        <f>'[1]грудень 2016'!K159+'[1]січень-лист 2016'!K159</f>
        <v>15779.648312251902</v>
      </c>
      <c r="L158" s="89">
        <f>'[1]грудень 2016'!L159+'[1]січень-лист 2016'!L159</f>
        <v>28347.554000000004</v>
      </c>
      <c r="M158" s="89"/>
      <c r="N158" s="89">
        <f t="shared" si="94"/>
        <v>-12567.905687748102</v>
      </c>
      <c r="O158" s="90">
        <f t="shared" si="76"/>
        <v>-12567.905687748102</v>
      </c>
      <c r="P158" s="88">
        <f>'[1]грудень 2016'!P159+'[1]січень-лист 2016'!P159</f>
        <v>10567.443250089698</v>
      </c>
      <c r="Q158" s="89">
        <f>'[1]грудень 2016'!Q159+'[1]січень-лист 2016'!Q159</f>
        <v>10023.69</v>
      </c>
      <c r="R158" s="89">
        <f t="shared" si="102"/>
        <v>543.75325008969776</v>
      </c>
      <c r="S158" s="89"/>
      <c r="T158" s="90">
        <f t="shared" si="77"/>
        <v>543.75325008969776</v>
      </c>
      <c r="U158" s="88">
        <f>'[1]грудень 2016'!U159+'[1]січень-лист 2016'!U159</f>
        <v>605.79299335730002</v>
      </c>
      <c r="V158" s="89">
        <f>'[1]грудень 2016'!V159+'[1]січень-лист 2016'!V159</f>
        <v>749.7</v>
      </c>
      <c r="W158" s="89"/>
      <c r="X158" s="89">
        <f t="shared" si="107"/>
        <v>-143.90700664270003</v>
      </c>
      <c r="Y158" s="90">
        <f t="shared" si="78"/>
        <v>-143.90700664270003</v>
      </c>
      <c r="Z158" s="88"/>
      <c r="AA158" s="89"/>
      <c r="AB158" s="89"/>
      <c r="AC158" s="89"/>
      <c r="AD158" s="90">
        <f t="shared" si="79"/>
        <v>0</v>
      </c>
      <c r="AE158" s="88"/>
      <c r="AF158" s="89"/>
      <c r="AG158" s="89"/>
      <c r="AH158" s="89"/>
      <c r="AI158" s="90">
        <f t="shared" si="80"/>
        <v>0</v>
      </c>
      <c r="AJ158" s="88">
        <f>'[1]грудень 2016'!AJ159+'[1]січень-лист 2016'!AJ159</f>
        <v>25907.898766130096</v>
      </c>
      <c r="AK158" s="89">
        <f>'[1]грудень 2016'!AK159+'[1]січень-лист 2016'!AK159</f>
        <v>19866.600000000002</v>
      </c>
      <c r="AL158" s="89">
        <f t="shared" si="95"/>
        <v>6041.298766130094</v>
      </c>
      <c r="AM158" s="89"/>
      <c r="AN158" s="90">
        <f t="shared" si="81"/>
        <v>6041.298766130094</v>
      </c>
      <c r="AO158" s="88">
        <f>'[1]грудень 2016'!AO159+'[1]січень-лист 2016'!AO159</f>
        <v>1338.7865181880002</v>
      </c>
      <c r="AP158" s="89">
        <f>'[1]грудень 2016'!AP159+'[1]січень-лист 2016'!AP159</f>
        <v>1145.6600000000001</v>
      </c>
      <c r="AQ158" s="89">
        <f>AO158-AP158</f>
        <v>193.12651818800009</v>
      </c>
      <c r="AR158" s="89"/>
      <c r="AS158" s="90">
        <f t="shared" si="82"/>
        <v>193.12651818800009</v>
      </c>
      <c r="AT158" s="88">
        <f>'[1]грудень 2016'!AT159+'[1]січень-лист 2016'!AT159</f>
        <v>54.133959595</v>
      </c>
      <c r="AU158" s="89"/>
      <c r="AV158" s="89">
        <f t="shared" si="96"/>
        <v>54.133959595</v>
      </c>
      <c r="AW158" s="89"/>
      <c r="AX158" s="91">
        <f t="shared" si="83"/>
        <v>54.133959595</v>
      </c>
      <c r="AY158" s="88">
        <f>'[1]грудень 2016'!AY159+'[1]січень-лист 2016'!AY159</f>
        <v>2292.2773169114002</v>
      </c>
      <c r="AZ158" s="89">
        <f>'[1]грудень 2016'!AZ159+'[1]січень-лист 2016'!AZ159</f>
        <v>1217.92</v>
      </c>
      <c r="BA158" s="89">
        <f t="shared" si="97"/>
        <v>1074.3573169114002</v>
      </c>
      <c r="BB158" s="89"/>
      <c r="BC158" s="90">
        <f t="shared" si="84"/>
        <v>1074.3573169114002</v>
      </c>
      <c r="BD158" s="88">
        <f>'[1]грудень 2016'!BD159+'[1]січень-лист 2016'!BD159</f>
        <v>6350.5806813431</v>
      </c>
      <c r="BE158" s="89">
        <f>'[1]грудень 2016'!BE159+'[1]січень-лист 2016'!BE159</f>
        <v>9511.7000000000007</v>
      </c>
      <c r="BF158" s="89"/>
      <c r="BG158" s="89">
        <f t="shared" si="108"/>
        <v>-3161.1193186569008</v>
      </c>
      <c r="BH158" s="90">
        <f t="shared" si="85"/>
        <v>-3161.1193186569008</v>
      </c>
      <c r="BI158" s="88">
        <f>'[1]грудень 2016'!BI159+'[1]січень-лист 2016'!BI159</f>
        <v>19521.515071853002</v>
      </c>
      <c r="BJ158" s="89">
        <f>'[1]грудень 2016'!BJ159+'[1]січень-лист 2016'!BJ159</f>
        <v>14994.38</v>
      </c>
      <c r="BK158" s="89">
        <f t="shared" si="98"/>
        <v>4527.135071853003</v>
      </c>
      <c r="BL158" s="89"/>
      <c r="BM158" s="90">
        <f t="shared" si="86"/>
        <v>4527.135071853003</v>
      </c>
      <c r="BN158" s="88">
        <f>'[1]грудень 2016'!BN159+'[1]січень-лист 2016'!BN159</f>
        <v>2844.5292930270002</v>
      </c>
      <c r="BO158" s="89">
        <f>'[1]грудень 2016'!BO159+'[1]січень-лист 2016'!BO159</f>
        <v>2882.2693103436477</v>
      </c>
      <c r="BP158" s="89"/>
      <c r="BQ158" s="89">
        <f>BN158-BO158</f>
        <v>-37.740017316647481</v>
      </c>
      <c r="BR158" s="91">
        <f t="shared" si="87"/>
        <v>-37.740017316647481</v>
      </c>
      <c r="BS158" s="88">
        <f>'[1]грудень 2016'!BS159+'[1]січень-лист 2016'!BS159</f>
        <v>0.33020180900000001</v>
      </c>
      <c r="BT158" s="89"/>
      <c r="BU158" s="89">
        <f>BS158-BT158</f>
        <v>0.33020180900000001</v>
      </c>
      <c r="BV158" s="89"/>
      <c r="BW158" s="90">
        <f t="shared" si="88"/>
        <v>0.33020180900000001</v>
      </c>
      <c r="BX158" s="88">
        <f>'[1]грудень 2016'!BX159+'[1]січень-лист 2016'!BX159</f>
        <v>4105.7765304959994</v>
      </c>
      <c r="BY158" s="89">
        <f>'[1]грудень 2016'!BY159+'[1]січень-лист 2016'!BY159</f>
        <v>4927.82</v>
      </c>
      <c r="BZ158" s="89"/>
      <c r="CA158" s="90">
        <f>BX158-BY158</f>
        <v>-822.04346950400031</v>
      </c>
      <c r="CB158" s="92">
        <f t="shared" si="89"/>
        <v>-822.04346950400031</v>
      </c>
      <c r="CC158" s="88"/>
      <c r="CD158" s="89"/>
      <c r="CE158" s="89"/>
      <c r="CF158" s="89"/>
      <c r="CG158" s="90">
        <f t="shared" si="90"/>
        <v>0</v>
      </c>
      <c r="CH158" s="93">
        <f t="shared" si="100"/>
        <v>99443.589920595492</v>
      </c>
      <c r="CI158" s="94">
        <f t="shared" si="100"/>
        <v>105682.65570516902</v>
      </c>
      <c r="CJ158" s="94"/>
      <c r="CK158" s="94">
        <f t="shared" si="105"/>
        <v>-6239.0657845735259</v>
      </c>
      <c r="CL158" s="143">
        <f t="shared" si="91"/>
        <v>-6239.0657845735259</v>
      </c>
      <c r="CM158" s="145">
        <f t="shared" si="101"/>
        <v>1.0627397481281131</v>
      </c>
      <c r="CN158" s="149">
        <v>4678.16</v>
      </c>
      <c r="CO158" s="146">
        <v>10033.48</v>
      </c>
      <c r="CP158" s="164">
        <v>0</v>
      </c>
    </row>
    <row r="159" spans="1:94" ht="15.75">
      <c r="A159" s="137" t="s">
        <v>207</v>
      </c>
      <c r="B159" s="84">
        <v>5</v>
      </c>
      <c r="C159" s="85">
        <v>4</v>
      </c>
      <c r="D159" s="86">
        <v>2755.9</v>
      </c>
      <c r="E159" s="87"/>
      <c r="F159" s="88">
        <f>'[1]грудень 2016'!F160+'[1]січень-лист 2016'!F160</f>
        <v>6071.4840007537987</v>
      </c>
      <c r="G159" s="89">
        <f>'[1]грудень 2016'!G160+'[1]січень-лист 2016'!G160</f>
        <v>7468.7391959900669</v>
      </c>
      <c r="H159" s="89"/>
      <c r="I159" s="89">
        <f t="shared" si="92"/>
        <v>-1397.2551952362683</v>
      </c>
      <c r="J159" s="90">
        <f t="shared" si="93"/>
        <v>-1397.2551952362683</v>
      </c>
      <c r="K159" s="88">
        <f>'[1]грудень 2016'!K160+'[1]січень-лист 2016'!K160</f>
        <v>10200.9907230727</v>
      </c>
      <c r="L159" s="89">
        <f>'[1]грудень 2016'!L160+'[1]січень-лист 2016'!L160</f>
        <v>22793.802</v>
      </c>
      <c r="M159" s="89"/>
      <c r="N159" s="89">
        <f t="shared" si="94"/>
        <v>-12592.811276927299</v>
      </c>
      <c r="O159" s="90">
        <f t="shared" si="76"/>
        <v>-12592.811276927299</v>
      </c>
      <c r="P159" s="88">
        <f>'[1]грудень 2016'!P160+'[1]січень-лист 2016'!P160</f>
        <v>6866.6311448478991</v>
      </c>
      <c r="Q159" s="89">
        <f>'[1]грудень 2016'!Q160+'[1]січень-лист 2016'!Q160</f>
        <v>6063.5299999999988</v>
      </c>
      <c r="R159" s="89">
        <f t="shared" si="102"/>
        <v>803.10114484790029</v>
      </c>
      <c r="S159" s="89"/>
      <c r="T159" s="90">
        <f t="shared" si="77"/>
        <v>803.10114484790029</v>
      </c>
      <c r="U159" s="88">
        <f>'[1]грудень 2016'!U160+'[1]січень-лист 2016'!U160</f>
        <v>504.17121265909998</v>
      </c>
      <c r="V159" s="89">
        <f>'[1]грудень 2016'!V160+'[1]січень-лист 2016'!V160</f>
        <v>547.89599999999996</v>
      </c>
      <c r="W159" s="89"/>
      <c r="X159" s="89">
        <f t="shared" si="107"/>
        <v>-43.724787340899979</v>
      </c>
      <c r="Y159" s="90">
        <f t="shared" si="78"/>
        <v>-43.724787340899979</v>
      </c>
      <c r="Z159" s="88"/>
      <c r="AA159" s="89"/>
      <c r="AB159" s="89"/>
      <c r="AC159" s="89"/>
      <c r="AD159" s="90">
        <f t="shared" si="79"/>
        <v>0</v>
      </c>
      <c r="AE159" s="88"/>
      <c r="AF159" s="89"/>
      <c r="AG159" s="89"/>
      <c r="AH159" s="89"/>
      <c r="AI159" s="90">
        <f t="shared" si="80"/>
        <v>0</v>
      </c>
      <c r="AJ159" s="88">
        <f>'[1]грудень 2016'!AJ160+'[1]січень-лист 2016'!AJ160</f>
        <v>16343.386893628302</v>
      </c>
      <c r="AK159" s="89">
        <f>'[1]грудень 2016'!AK160+'[1]січень-лист 2016'!AK160</f>
        <v>22142.269999999997</v>
      </c>
      <c r="AL159" s="89"/>
      <c r="AM159" s="89">
        <f>AJ159-AK159</f>
        <v>-5798.8831063716952</v>
      </c>
      <c r="AN159" s="90">
        <f t="shared" si="81"/>
        <v>-5798.8831063716952</v>
      </c>
      <c r="AO159" s="88">
        <f>'[1]грудень 2016'!AO160+'[1]січень-лист 2016'!AO160</f>
        <v>832.38706940520001</v>
      </c>
      <c r="AP159" s="89">
        <f>'[1]грудень 2016'!AP160+'[1]січень-лист 2016'!AP160</f>
        <v>1204.22</v>
      </c>
      <c r="AQ159" s="89"/>
      <c r="AR159" s="89">
        <f t="shared" si="103"/>
        <v>-371.83293059480002</v>
      </c>
      <c r="AS159" s="90">
        <f t="shared" si="82"/>
        <v>-371.83293059480002</v>
      </c>
      <c r="AT159" s="88">
        <f>'[1]грудень 2016'!AT160+'[1]січень-лист 2016'!AT160</f>
        <v>33.070478152</v>
      </c>
      <c r="AU159" s="89"/>
      <c r="AV159" s="89">
        <f t="shared" si="96"/>
        <v>33.070478152</v>
      </c>
      <c r="AW159" s="89"/>
      <c r="AX159" s="91">
        <f t="shared" si="83"/>
        <v>33.070478152</v>
      </c>
      <c r="AY159" s="88">
        <f>'[1]грудень 2016'!AY160+'[1]січень-лист 2016'!AY160</f>
        <v>1299.7561274659001</v>
      </c>
      <c r="AZ159" s="89">
        <f>'[1]грудень 2016'!AZ160+'[1]січень-лист 2016'!AZ160</f>
        <v>882.54</v>
      </c>
      <c r="BA159" s="89">
        <f t="shared" si="97"/>
        <v>417.21612746590017</v>
      </c>
      <c r="BB159" s="89"/>
      <c r="BC159" s="90">
        <f t="shared" si="84"/>
        <v>417.21612746590017</v>
      </c>
      <c r="BD159" s="88">
        <f>'[1]грудень 2016'!BD160+'[1]січень-лист 2016'!BD160</f>
        <v>3470.1089360958003</v>
      </c>
      <c r="BE159" s="89">
        <f>'[1]грудень 2016'!BE160+'[1]січень-лист 2016'!BE160</f>
        <v>3036.5</v>
      </c>
      <c r="BF159" s="89">
        <f>BD159-BE159</f>
        <v>433.60893609580035</v>
      </c>
      <c r="BG159" s="89"/>
      <c r="BH159" s="90">
        <f t="shared" si="85"/>
        <v>433.60893609580035</v>
      </c>
      <c r="BI159" s="88">
        <f>'[1]грудень 2016'!BI160+'[1]січень-лист 2016'!BI160</f>
        <v>14801.346216193599</v>
      </c>
      <c r="BJ159" s="89">
        <f>'[1]грудень 2016'!BJ160+'[1]січень-лист 2016'!BJ160</f>
        <v>237.29999999999998</v>
      </c>
      <c r="BK159" s="89">
        <f t="shared" si="98"/>
        <v>14564.046216193599</v>
      </c>
      <c r="BL159" s="89"/>
      <c r="BM159" s="90">
        <f t="shared" si="86"/>
        <v>14564.046216193599</v>
      </c>
      <c r="BN159" s="88">
        <f>'[1]грудень 2016'!BN160+'[1]січень-лист 2016'!BN160</f>
        <v>3737.5384158552001</v>
      </c>
      <c r="BO159" s="89">
        <f>'[1]грудень 2016'!BO160+'[1]січень-лист 2016'!BO160</f>
        <v>2464.2044827576556</v>
      </c>
      <c r="BP159" s="89">
        <f t="shared" si="104"/>
        <v>1273.3339330975446</v>
      </c>
      <c r="BQ159" s="89"/>
      <c r="BR159" s="91">
        <f t="shared" si="87"/>
        <v>1273.3339330975446</v>
      </c>
      <c r="BS159" s="88"/>
      <c r="BT159" s="89"/>
      <c r="BU159" s="89"/>
      <c r="BV159" s="89"/>
      <c r="BW159" s="90">
        <f t="shared" si="88"/>
        <v>0</v>
      </c>
      <c r="BX159" s="88">
        <f>'[1]грудень 2016'!BX160+'[1]січень-лист 2016'!BX160</f>
        <v>2596.4383973271997</v>
      </c>
      <c r="BY159" s="89">
        <f>'[1]грудень 2016'!BY160+'[1]січень-лист 2016'!BY160</f>
        <v>2008.51</v>
      </c>
      <c r="BZ159" s="89">
        <f t="shared" si="99"/>
        <v>587.92839732719972</v>
      </c>
      <c r="CA159" s="90"/>
      <c r="CB159" s="92">
        <f t="shared" si="89"/>
        <v>587.92839732719972</v>
      </c>
      <c r="CC159" s="88"/>
      <c r="CD159" s="89"/>
      <c r="CE159" s="89"/>
      <c r="CF159" s="89"/>
      <c r="CG159" s="90">
        <f t="shared" si="90"/>
        <v>0</v>
      </c>
      <c r="CH159" s="93">
        <f t="shared" si="100"/>
        <v>66757.309615456703</v>
      </c>
      <c r="CI159" s="94">
        <f t="shared" si="100"/>
        <v>68849.511678747716</v>
      </c>
      <c r="CJ159" s="94"/>
      <c r="CK159" s="94">
        <f t="shared" si="105"/>
        <v>-2092.2020632910135</v>
      </c>
      <c r="CL159" s="143">
        <f t="shared" si="91"/>
        <v>-2092.2020632910135</v>
      </c>
      <c r="CM159" s="145">
        <f t="shared" si="101"/>
        <v>1.0313404191292723</v>
      </c>
      <c r="CN159" s="149">
        <v>3946.28</v>
      </c>
      <c r="CO159" s="146">
        <v>7064.45</v>
      </c>
      <c r="CP159" s="164">
        <v>0</v>
      </c>
    </row>
    <row r="160" spans="1:94" ht="15.75">
      <c r="A160" s="137" t="s">
        <v>208</v>
      </c>
      <c r="B160" s="84">
        <v>5</v>
      </c>
      <c r="C160" s="85">
        <v>2</v>
      </c>
      <c r="D160" s="86">
        <v>3201</v>
      </c>
      <c r="E160" s="87"/>
      <c r="F160" s="88">
        <f>'[1]грудень 2016'!F161+'[1]січень-лист 2016'!F161</f>
        <v>7804.4511528423</v>
      </c>
      <c r="G160" s="89">
        <f>'[1]грудень 2016'!G161+'[1]січень-лист 2016'!G161</f>
        <v>9324.1362080679883</v>
      </c>
      <c r="H160" s="89"/>
      <c r="I160" s="89">
        <f t="shared" si="92"/>
        <v>-1519.6850552256883</v>
      </c>
      <c r="J160" s="90">
        <f t="shared" si="93"/>
        <v>-1519.6850552256883</v>
      </c>
      <c r="K160" s="88">
        <f>'[1]грудень 2016'!K161+'[1]січень-лист 2016'!K161</f>
        <v>14798.030531079401</v>
      </c>
      <c r="L160" s="89">
        <f>'[1]грудень 2016'!L161+'[1]січень-лист 2016'!L161</f>
        <v>25268.058000000001</v>
      </c>
      <c r="M160" s="89"/>
      <c r="N160" s="89">
        <f t="shared" si="94"/>
        <v>-10470.0274689206</v>
      </c>
      <c r="O160" s="90">
        <f t="shared" si="76"/>
        <v>-10470.0274689206</v>
      </c>
      <c r="P160" s="88">
        <f>'[1]грудень 2016'!P161+'[1]січень-лист 2016'!P161</f>
        <v>12805.709093641202</v>
      </c>
      <c r="Q160" s="89">
        <f>'[1]грудень 2016'!Q161+'[1]січень-лист 2016'!Q161</f>
        <v>13171.210000000001</v>
      </c>
      <c r="R160" s="89"/>
      <c r="S160" s="89">
        <f>P160-Q160</f>
        <v>-365.5009063587986</v>
      </c>
      <c r="T160" s="90">
        <f t="shared" si="77"/>
        <v>-365.5009063587986</v>
      </c>
      <c r="U160" s="88">
        <f>'[1]грудень 2016'!U161+'[1]січень-лист 2016'!U161</f>
        <v>447.30650449309996</v>
      </c>
      <c r="V160" s="89">
        <f>'[1]грудень 2016'!V161+'[1]січень-лист 2016'!V161</f>
        <v>627.75800000000004</v>
      </c>
      <c r="W160" s="89"/>
      <c r="X160" s="89">
        <f t="shared" si="107"/>
        <v>-180.45149550690007</v>
      </c>
      <c r="Y160" s="90">
        <f t="shared" si="78"/>
        <v>-180.45149550690007</v>
      </c>
      <c r="Z160" s="88"/>
      <c r="AA160" s="89"/>
      <c r="AB160" s="89"/>
      <c r="AC160" s="89"/>
      <c r="AD160" s="90">
        <f t="shared" si="79"/>
        <v>0</v>
      </c>
      <c r="AE160" s="88"/>
      <c r="AF160" s="89"/>
      <c r="AG160" s="89"/>
      <c r="AH160" s="89"/>
      <c r="AI160" s="90">
        <f t="shared" si="80"/>
        <v>0</v>
      </c>
      <c r="AJ160" s="88">
        <f>'[1]грудень 2016'!AJ161+'[1]січень-лист 2016'!AJ161</f>
        <v>18898.306156278199</v>
      </c>
      <c r="AK160" s="89">
        <f>'[1]грудень 2016'!AK161+'[1]січень-лист 2016'!AK161</f>
        <v>14361.27</v>
      </c>
      <c r="AL160" s="89">
        <f t="shared" si="95"/>
        <v>4537.0361562781982</v>
      </c>
      <c r="AM160" s="89"/>
      <c r="AN160" s="90">
        <f t="shared" si="81"/>
        <v>4537.0361562781982</v>
      </c>
      <c r="AO160" s="88">
        <f>'[1]грудень 2016'!AO161+'[1]січень-лист 2016'!AO161</f>
        <v>1071.2836596488999</v>
      </c>
      <c r="AP160" s="89">
        <f>'[1]грудень 2016'!AP161+'[1]січень-лист 2016'!AP161</f>
        <v>1255.67</v>
      </c>
      <c r="AQ160" s="89"/>
      <c r="AR160" s="89">
        <f t="shared" si="103"/>
        <v>-184.38634035110022</v>
      </c>
      <c r="AS160" s="90">
        <f t="shared" si="82"/>
        <v>-184.38634035110022</v>
      </c>
      <c r="AT160" s="88">
        <f>'[1]грудень 2016'!AT161+'[1]січень-лист 2016'!AT161</f>
        <v>38.407941268799995</v>
      </c>
      <c r="AU160" s="89">
        <f>'[1]грудень 2016'!AU161+'[1]січень-лист 2016'!AU161</f>
        <v>145.46</v>
      </c>
      <c r="AV160" s="89"/>
      <c r="AW160" s="89">
        <f>AT160-AU160</f>
        <v>-107.05205873120002</v>
      </c>
      <c r="AX160" s="91">
        <f t="shared" si="83"/>
        <v>-107.05205873120002</v>
      </c>
      <c r="AY160" s="88">
        <f>'[1]грудень 2016'!AY161+'[1]січень-лист 2016'!AY161</f>
        <v>1614.1782720364999</v>
      </c>
      <c r="AZ160" s="89">
        <f>'[1]грудень 2016'!AZ161+'[1]січень-лист 2016'!AZ161</f>
        <v>751.82</v>
      </c>
      <c r="BA160" s="89">
        <f t="shared" si="97"/>
        <v>862.3582720364999</v>
      </c>
      <c r="BB160" s="89"/>
      <c r="BC160" s="90">
        <f t="shared" si="84"/>
        <v>862.3582720364999</v>
      </c>
      <c r="BD160" s="88">
        <f>'[1]грудень 2016'!BD161+'[1]січень-лист 2016'!BD161</f>
        <v>3182.6530934549</v>
      </c>
      <c r="BE160" s="89">
        <f>'[1]грудень 2016'!BE161+'[1]січень-лист 2016'!BE161</f>
        <v>12764.590000000002</v>
      </c>
      <c r="BF160" s="89"/>
      <c r="BG160" s="89">
        <f t="shared" si="108"/>
        <v>-9581.9369065451028</v>
      </c>
      <c r="BH160" s="90">
        <f t="shared" si="85"/>
        <v>-9581.9369065451028</v>
      </c>
      <c r="BI160" s="88">
        <f>'[1]грудень 2016'!BI161+'[1]січень-лист 2016'!BI161</f>
        <v>13194.493862268801</v>
      </c>
      <c r="BJ160" s="89">
        <f>'[1]грудень 2016'!BJ161+'[1]січень-лист 2016'!BJ161</f>
        <v>8414.44</v>
      </c>
      <c r="BK160" s="89">
        <f t="shared" si="98"/>
        <v>4780.0538622688</v>
      </c>
      <c r="BL160" s="89"/>
      <c r="BM160" s="90">
        <f t="shared" si="86"/>
        <v>4780.0538622688</v>
      </c>
      <c r="BN160" s="88">
        <f>'[1]грудень 2016'!BN161+'[1]січень-лист 2016'!BN161</f>
        <v>1536.4783406304</v>
      </c>
      <c r="BO160" s="89">
        <f>'[1]грудень 2016'!BO161+'[1]січень-лист 2016'!BO161</f>
        <v>2966.7051724126468</v>
      </c>
      <c r="BP160" s="89"/>
      <c r="BQ160" s="89">
        <f>BN160-BO160</f>
        <v>-1430.2268317822468</v>
      </c>
      <c r="BR160" s="91">
        <f t="shared" si="87"/>
        <v>-1430.2268317822468</v>
      </c>
      <c r="BS160" s="88"/>
      <c r="BT160" s="89"/>
      <c r="BU160" s="89"/>
      <c r="BV160" s="89"/>
      <c r="BW160" s="90">
        <f t="shared" si="88"/>
        <v>0</v>
      </c>
      <c r="BX160" s="88">
        <f>'[1]грудень 2016'!BX161+'[1]січень-лист 2016'!BX161</f>
        <v>2419.9613347519999</v>
      </c>
      <c r="BY160" s="89">
        <f>'[1]грудень 2016'!BY161+'[1]січень-лист 2016'!BY161</f>
        <v>13214.32</v>
      </c>
      <c r="BZ160" s="89"/>
      <c r="CA160" s="90">
        <f>BX160-BY160</f>
        <v>-10794.358665248001</v>
      </c>
      <c r="CB160" s="92">
        <f t="shared" si="89"/>
        <v>-10794.358665248001</v>
      </c>
      <c r="CC160" s="88"/>
      <c r="CD160" s="89"/>
      <c r="CE160" s="89"/>
      <c r="CF160" s="89"/>
      <c r="CG160" s="90">
        <f t="shared" si="90"/>
        <v>0</v>
      </c>
      <c r="CH160" s="93">
        <f t="shared" si="100"/>
        <v>77811.259942394521</v>
      </c>
      <c r="CI160" s="94">
        <f t="shared" si="100"/>
        <v>102265.43738048064</v>
      </c>
      <c r="CJ160" s="94"/>
      <c r="CK160" s="94">
        <f t="shared" si="105"/>
        <v>-24454.177438086117</v>
      </c>
      <c r="CL160" s="143">
        <f t="shared" si="91"/>
        <v>-24454.177438086117</v>
      </c>
      <c r="CM160" s="145">
        <f t="shared" si="101"/>
        <v>1.3142755618684252</v>
      </c>
      <c r="CN160" s="149">
        <v>5434.94</v>
      </c>
      <c r="CO160" s="146">
        <v>8456.51</v>
      </c>
      <c r="CP160" s="164">
        <v>0</v>
      </c>
    </row>
    <row r="161" spans="1:94" ht="15.75">
      <c r="A161" s="137" t="s">
        <v>209</v>
      </c>
      <c r="B161" s="84">
        <v>9</v>
      </c>
      <c r="C161" s="85">
        <v>6</v>
      </c>
      <c r="D161" s="86">
        <v>11060.1</v>
      </c>
      <c r="E161" s="87"/>
      <c r="F161" s="88">
        <f>'[1]грудень 2016'!F162+'[1]січень-лист 2016'!F162</f>
        <v>36599.868843128606</v>
      </c>
      <c r="G161" s="89">
        <f>'[1]грудень 2016'!G162+'[1]січень-лист 2016'!G162</f>
        <v>44505.317299081835</v>
      </c>
      <c r="H161" s="89"/>
      <c r="I161" s="89">
        <f t="shared" si="92"/>
        <v>-7905.4484559532284</v>
      </c>
      <c r="J161" s="90">
        <f t="shared" si="93"/>
        <v>-7905.4484559532284</v>
      </c>
      <c r="K161" s="88">
        <f>'[1]грудень 2016'!K162+'[1]січень-лист 2016'!K162</f>
        <v>47905.3464240576</v>
      </c>
      <c r="L161" s="89">
        <f>'[1]грудень 2016'!L162+'[1]січень-лист 2016'!L162</f>
        <v>56044.3</v>
      </c>
      <c r="M161" s="89"/>
      <c r="N161" s="89">
        <f t="shared" si="94"/>
        <v>-8138.9535759424034</v>
      </c>
      <c r="O161" s="90">
        <f t="shared" si="76"/>
        <v>-8138.9535759424034</v>
      </c>
      <c r="P161" s="88">
        <f>'[1]грудень 2016'!P162+'[1]січень-лист 2016'!P162</f>
        <v>24826.8570527718</v>
      </c>
      <c r="Q161" s="89">
        <f>'[1]грудень 2016'!Q162+'[1]січень-лист 2016'!Q162</f>
        <v>21853.68</v>
      </c>
      <c r="R161" s="89">
        <f t="shared" si="102"/>
        <v>2973.1770527717999</v>
      </c>
      <c r="S161" s="89"/>
      <c r="T161" s="90">
        <f t="shared" si="77"/>
        <v>2973.1770527717999</v>
      </c>
      <c r="U161" s="88">
        <f>'[1]грудень 2016'!U162+'[1]січень-лист 2016'!U162</f>
        <v>1907.6576584134998</v>
      </c>
      <c r="V161" s="89">
        <f>'[1]грудень 2016'!V162+'[1]січень-лист 2016'!V162</f>
        <v>1339.51</v>
      </c>
      <c r="W161" s="89">
        <f>U161-V161</f>
        <v>568.14765841349981</v>
      </c>
      <c r="X161" s="89"/>
      <c r="Y161" s="90">
        <f t="shared" si="78"/>
        <v>568.14765841349981</v>
      </c>
      <c r="Z161" s="88">
        <f>'[1]грудень 2016'!Z162+'[1]січень-лист 2016'!Z162</f>
        <v>34464.358785260498</v>
      </c>
      <c r="AA161" s="89">
        <f>'[1]грудень 2016'!AA162+'[1]січень-лист 2016'!AA162</f>
        <v>42917.56</v>
      </c>
      <c r="AB161" s="89"/>
      <c r="AC161" s="89">
        <f>Z161-AA161</f>
        <v>-8453.2012147394998</v>
      </c>
      <c r="AD161" s="90">
        <f t="shared" si="79"/>
        <v>-8453.2012147394998</v>
      </c>
      <c r="AE161" s="88">
        <f>'[1]грудень 2016'!AE162+'[1]січень-лист 2016'!AE162</f>
        <v>1229.9100915355</v>
      </c>
      <c r="AF161" s="89">
        <f>'[1]грудень 2016'!AF162+'[1]січень-лист 2016'!AF162</f>
        <v>1452.9899999999998</v>
      </c>
      <c r="AG161" s="89"/>
      <c r="AH161" s="89">
        <f>AE161-AF161</f>
        <v>-223.07990846449979</v>
      </c>
      <c r="AI161" s="90">
        <f t="shared" si="80"/>
        <v>-223.07990846449979</v>
      </c>
      <c r="AJ161" s="88">
        <f>'[1]грудень 2016'!AJ162+'[1]січень-лист 2016'!AJ162</f>
        <v>63226.849151401497</v>
      </c>
      <c r="AK161" s="89">
        <f>'[1]грудень 2016'!AK162+'[1]січень-лист 2016'!AK162</f>
        <v>52747.069999999992</v>
      </c>
      <c r="AL161" s="89">
        <f t="shared" si="95"/>
        <v>10479.779151401504</v>
      </c>
      <c r="AM161" s="89"/>
      <c r="AN161" s="90">
        <f t="shared" si="81"/>
        <v>10479.779151401504</v>
      </c>
      <c r="AO161" s="88">
        <f>'[1]грудень 2016'!AO162+'[1]січень-лист 2016'!AO162</f>
        <v>2468.4455615976003</v>
      </c>
      <c r="AP161" s="89">
        <f>'[1]грудень 2016'!AP162+'[1]січень-лист 2016'!AP162</f>
        <v>1982.65</v>
      </c>
      <c r="AQ161" s="89">
        <f>AO161-AP161</f>
        <v>485.79556159760023</v>
      </c>
      <c r="AR161" s="89"/>
      <c r="AS161" s="90">
        <f t="shared" si="82"/>
        <v>485.79556159760023</v>
      </c>
      <c r="AT161" s="88">
        <f>'[1]грудень 2016'!AT162+'[1]січень-лист 2016'!AT162</f>
        <v>66.435448609399998</v>
      </c>
      <c r="AU161" s="89">
        <f>'[1]грудень 2016'!AU162+'[1]січень-лист 2016'!AU162</f>
        <v>292.94</v>
      </c>
      <c r="AV161" s="89"/>
      <c r="AW161" s="89">
        <f>AT161-AU161</f>
        <v>-226.5045513906</v>
      </c>
      <c r="AX161" s="91">
        <f t="shared" si="83"/>
        <v>-226.5045513906</v>
      </c>
      <c r="AY161" s="88">
        <f>'[1]грудень 2016'!AY162+'[1]січень-лист 2016'!AY162</f>
        <v>4928.4190475245005</v>
      </c>
      <c r="AZ161" s="89">
        <f>'[1]грудень 2016'!AZ162+'[1]січень-лист 2016'!AZ162</f>
        <v>2944.8</v>
      </c>
      <c r="BA161" s="89">
        <f t="shared" si="97"/>
        <v>1983.6190475245003</v>
      </c>
      <c r="BB161" s="89"/>
      <c r="BC161" s="90">
        <f t="shared" si="84"/>
        <v>1983.6190475245003</v>
      </c>
      <c r="BD161" s="88">
        <f>'[1]грудень 2016'!BD162+'[1]січень-лист 2016'!BD162</f>
        <v>12790.059870972</v>
      </c>
      <c r="BE161" s="89">
        <f>'[1]грудень 2016'!BE162+'[1]січень-лист 2016'!BE162</f>
        <v>9074.1099999999988</v>
      </c>
      <c r="BF161" s="89">
        <f>BD161-BE161</f>
        <v>3715.949870972001</v>
      </c>
      <c r="BG161" s="89"/>
      <c r="BH161" s="90">
        <f t="shared" si="85"/>
        <v>3715.949870972001</v>
      </c>
      <c r="BI161" s="88">
        <f>'[1]грудень 2016'!BI162+'[1]січень-лист 2016'!BI162</f>
        <v>44774.547032319999</v>
      </c>
      <c r="BJ161" s="89">
        <f>'[1]грудень 2016'!BJ162+'[1]січень-лист 2016'!BJ162</f>
        <v>59679.95</v>
      </c>
      <c r="BK161" s="89"/>
      <c r="BL161" s="89">
        <f>BI161-BJ161</f>
        <v>-14905.402967679998</v>
      </c>
      <c r="BM161" s="90">
        <f t="shared" si="86"/>
        <v>-14905.402967679998</v>
      </c>
      <c r="BN161" s="88">
        <f>'[1]грудень 2016'!BN162+'[1]січень-лист 2016'!BN162</f>
        <v>2989.3993216258</v>
      </c>
      <c r="BO161" s="89">
        <f>'[1]грудень 2016'!BO162+'[1]січень-лист 2016'!BO162</f>
        <v>6651.7317241348201</v>
      </c>
      <c r="BP161" s="89"/>
      <c r="BQ161" s="89">
        <f>BN161-BO161</f>
        <v>-3662.3324025090201</v>
      </c>
      <c r="BR161" s="91">
        <f t="shared" si="87"/>
        <v>-3662.3324025090201</v>
      </c>
      <c r="BS161" s="88"/>
      <c r="BT161" s="89"/>
      <c r="BU161" s="89"/>
      <c r="BV161" s="89"/>
      <c r="BW161" s="90">
        <f t="shared" si="88"/>
        <v>0</v>
      </c>
      <c r="BX161" s="88">
        <f>'[1]грудень 2016'!BX162+'[1]січень-лист 2016'!BX162</f>
        <v>8171.027295497599</v>
      </c>
      <c r="BY161" s="89">
        <f>'[1]грудень 2016'!BY162+'[1]січень-лист 2016'!BY162</f>
        <v>8305.82</v>
      </c>
      <c r="BZ161" s="89"/>
      <c r="CA161" s="90">
        <f>BX161-BY161</f>
        <v>-134.79270450240074</v>
      </c>
      <c r="CB161" s="92">
        <f t="shared" si="89"/>
        <v>-134.79270450240074</v>
      </c>
      <c r="CC161" s="88">
        <f>'[1]грудень 2016'!CC162+'[1]січень-лист 2016'!CC162</f>
        <v>10522.321529238199</v>
      </c>
      <c r="CD161" s="89">
        <f>'[1]грудень 2016'!CD162+'[1]січень-лист 2016'!CD162</f>
        <v>9972.1299999999992</v>
      </c>
      <c r="CE161" s="89">
        <f>CC161-CD161</f>
        <v>550.19152923820002</v>
      </c>
      <c r="CF161" s="89"/>
      <c r="CG161" s="90">
        <f t="shared" si="90"/>
        <v>550.19152923820002</v>
      </c>
      <c r="CH161" s="93">
        <f t="shared" si="100"/>
        <v>296871.50311395415</v>
      </c>
      <c r="CI161" s="94">
        <f t="shared" si="100"/>
        <v>319764.5590232166</v>
      </c>
      <c r="CJ161" s="94"/>
      <c r="CK161" s="94">
        <f t="shared" si="105"/>
        <v>-22893.055909262446</v>
      </c>
      <c r="CL161" s="143">
        <f t="shared" si="91"/>
        <v>-22893.055909262446</v>
      </c>
      <c r="CM161" s="145">
        <f t="shared" si="101"/>
        <v>1.0771143598126862</v>
      </c>
      <c r="CN161" s="149">
        <v>20047.57</v>
      </c>
      <c r="CO161" s="146">
        <v>29714.080000000002</v>
      </c>
      <c r="CP161" s="164">
        <v>0</v>
      </c>
    </row>
    <row r="162" spans="1:94" ht="15.75">
      <c r="A162" s="138" t="s">
        <v>210</v>
      </c>
      <c r="B162" s="84">
        <v>9</v>
      </c>
      <c r="C162" s="85">
        <v>1</v>
      </c>
      <c r="D162" s="86">
        <v>6460.4</v>
      </c>
      <c r="E162" s="87"/>
      <c r="F162" s="88">
        <f>'[1]грудень 2016'!F163+'[1]січень-лист 2016'!F163</f>
        <v>16094.567983732401</v>
      </c>
      <c r="G162" s="89">
        <f>'[1]грудень 2016'!G163+'[1]січень-лист 2016'!G163</f>
        <v>16658.828896550771</v>
      </c>
      <c r="H162" s="89"/>
      <c r="I162" s="89">
        <f t="shared" si="92"/>
        <v>-564.26091281837034</v>
      </c>
      <c r="J162" s="90">
        <f t="shared" si="93"/>
        <v>-564.26091281837034</v>
      </c>
      <c r="K162" s="88">
        <f>'[1]грудень 2016'!K163+'[1]січень-лист 2016'!K163</f>
        <v>32253.2011877195</v>
      </c>
      <c r="L162" s="89">
        <f>'[1]грудень 2016'!L163+'[1]січень-лист 2016'!L163</f>
        <v>37168.334000000003</v>
      </c>
      <c r="M162" s="89"/>
      <c r="N162" s="89">
        <f t="shared" si="94"/>
        <v>-4915.1328122805025</v>
      </c>
      <c r="O162" s="90">
        <f t="shared" si="76"/>
        <v>-4915.1328122805025</v>
      </c>
      <c r="P162" s="88">
        <f>'[1]грудень 2016'!P163+'[1]січень-лист 2016'!P163</f>
        <v>24708.886957991999</v>
      </c>
      <c r="Q162" s="89">
        <f>'[1]грудень 2016'!Q163+'[1]січень-лист 2016'!Q163</f>
        <v>24751.440000000002</v>
      </c>
      <c r="R162" s="89"/>
      <c r="S162" s="89">
        <f>P162-Q162</f>
        <v>-42.553042008003104</v>
      </c>
      <c r="T162" s="90">
        <f t="shared" si="77"/>
        <v>-42.553042008003104</v>
      </c>
      <c r="U162" s="88">
        <f>'[1]грудень 2016'!U163+'[1]січень-лист 2016'!U163</f>
        <v>1204.7421445394</v>
      </c>
      <c r="V162" s="89">
        <f>'[1]грудень 2016'!V163+'[1]січень-лист 2016'!V163</f>
        <v>808.33200000000011</v>
      </c>
      <c r="W162" s="89">
        <f>U162-V162</f>
        <v>396.41014453939988</v>
      </c>
      <c r="X162" s="89"/>
      <c r="Y162" s="90">
        <f t="shared" si="78"/>
        <v>396.41014453939988</v>
      </c>
      <c r="Z162" s="88">
        <f>'[1]грудень 2016'!Z163+'[1]січень-лист 2016'!Z163</f>
        <v>18017.919547642199</v>
      </c>
      <c r="AA162" s="89">
        <f>'[1]грудень 2016'!AA163+'[1]січень-лист 2016'!AA163</f>
        <v>19157.310000000001</v>
      </c>
      <c r="AB162" s="89"/>
      <c r="AC162" s="89">
        <f>Z162-AA162</f>
        <v>-1139.3904523578021</v>
      </c>
      <c r="AD162" s="90">
        <f t="shared" si="79"/>
        <v>-1139.3904523578021</v>
      </c>
      <c r="AE162" s="88"/>
      <c r="AF162" s="89"/>
      <c r="AG162" s="89"/>
      <c r="AH162" s="89"/>
      <c r="AI162" s="90">
        <f t="shared" si="80"/>
        <v>0</v>
      </c>
      <c r="AJ162" s="88">
        <f>'[1]грудень 2016'!AJ163+'[1]січень-лист 2016'!AJ163</f>
        <v>31207.553983382099</v>
      </c>
      <c r="AK162" s="89">
        <f>'[1]грудень 2016'!AK163+'[1]січень-лист 2016'!AK163</f>
        <v>48845.339999999989</v>
      </c>
      <c r="AL162" s="89"/>
      <c r="AM162" s="89">
        <f>AJ162-AK162</f>
        <v>-17637.786016617891</v>
      </c>
      <c r="AN162" s="90">
        <f t="shared" si="81"/>
        <v>-17637.786016617891</v>
      </c>
      <c r="AO162" s="88">
        <f>'[1]грудень 2016'!AO163+'[1]січень-лист 2016'!AO163</f>
        <v>1656.1414602272998</v>
      </c>
      <c r="AP162" s="89">
        <f>'[1]грудень 2016'!AP163+'[1]січень-лист 2016'!AP163</f>
        <v>1257.8100000000002</v>
      </c>
      <c r="AQ162" s="89">
        <f>AO162-AP162</f>
        <v>398.33146022729966</v>
      </c>
      <c r="AR162" s="89"/>
      <c r="AS162" s="90">
        <f t="shared" si="82"/>
        <v>398.33146022729966</v>
      </c>
      <c r="AT162" s="88">
        <f>'[1]грудень 2016'!AT163+'[1]січень-лист 2016'!AT163</f>
        <v>38.055498650800004</v>
      </c>
      <c r="AU162" s="89"/>
      <c r="AV162" s="89">
        <f t="shared" si="96"/>
        <v>38.055498650800004</v>
      </c>
      <c r="AW162" s="89"/>
      <c r="AX162" s="91">
        <f t="shared" si="83"/>
        <v>38.055498650800004</v>
      </c>
      <c r="AY162" s="88">
        <f>'[1]грудень 2016'!AY163+'[1]січень-лист 2016'!AY163</f>
        <v>2717.7886348555999</v>
      </c>
      <c r="AZ162" s="89">
        <f>'[1]грудень 2016'!AZ163+'[1]січень-лист 2016'!AZ163</f>
        <v>1471.34</v>
      </c>
      <c r="BA162" s="89">
        <f t="shared" si="97"/>
        <v>1246.4486348555999</v>
      </c>
      <c r="BB162" s="89"/>
      <c r="BC162" s="90">
        <f t="shared" si="84"/>
        <v>1246.4486348555999</v>
      </c>
      <c r="BD162" s="88">
        <f>'[1]грудень 2016'!BD163+'[1]січень-лист 2016'!BD163</f>
        <v>5478.2404685619003</v>
      </c>
      <c r="BE162" s="89">
        <f>'[1]грудень 2016'!BE163+'[1]січень-лист 2016'!BE163</f>
        <v>20644.41</v>
      </c>
      <c r="BF162" s="89"/>
      <c r="BG162" s="89">
        <f t="shared" si="108"/>
        <v>-15166.1695314381</v>
      </c>
      <c r="BH162" s="90">
        <f t="shared" si="85"/>
        <v>-15166.1695314381</v>
      </c>
      <c r="BI162" s="88">
        <f>'[1]грудень 2016'!BI163+'[1]січень-лист 2016'!BI163</f>
        <v>16167.2581574298</v>
      </c>
      <c r="BJ162" s="89">
        <f>'[1]грудень 2016'!BJ163+'[1]січень-лист 2016'!BJ163</f>
        <v>17190.18</v>
      </c>
      <c r="BK162" s="89"/>
      <c r="BL162" s="89">
        <f>BI162-BJ162</f>
        <v>-1022.9218425702002</v>
      </c>
      <c r="BM162" s="90">
        <f t="shared" si="86"/>
        <v>-1022.9218425702002</v>
      </c>
      <c r="BN162" s="88">
        <f>'[1]грудень 2016'!BN163+'[1]січень-лист 2016'!BN163</f>
        <v>2548.7270574408003</v>
      </c>
      <c r="BO162" s="89">
        <f>'[1]грудень 2016'!BO163+'[1]січень-лист 2016'!BO163</f>
        <v>5286.0824137906875</v>
      </c>
      <c r="BP162" s="89"/>
      <c r="BQ162" s="89">
        <f>BN162-BO162</f>
        <v>-2737.3553563498872</v>
      </c>
      <c r="BR162" s="91">
        <f t="shared" si="87"/>
        <v>-2737.3553563498872</v>
      </c>
      <c r="BS162" s="88">
        <f>'[1]грудень 2016'!BS163+'[1]січень-лист 2016'!BS163</f>
        <v>1.5899999999999999</v>
      </c>
      <c r="BT162" s="89"/>
      <c r="BU162" s="89">
        <f>BS162-BT162</f>
        <v>1.5899999999999999</v>
      </c>
      <c r="BV162" s="89"/>
      <c r="BW162" s="90">
        <f t="shared" si="88"/>
        <v>1.5899999999999999</v>
      </c>
      <c r="BX162" s="88">
        <f>'[1]грудень 2016'!BX163+'[1]січень-лист 2016'!BX163</f>
        <v>5135.4794604280996</v>
      </c>
      <c r="BY162" s="89">
        <f>'[1]грудень 2016'!BY163+'[1]січень-лист 2016'!BY163</f>
        <v>4421.1900000000005</v>
      </c>
      <c r="BZ162" s="89">
        <f t="shared" si="99"/>
        <v>714.28946042809912</v>
      </c>
      <c r="CA162" s="90"/>
      <c r="CB162" s="92">
        <f t="shared" si="89"/>
        <v>714.28946042809912</v>
      </c>
      <c r="CC162" s="88">
        <f>'[1]грудень 2016'!CC163+'[1]січень-лист 2016'!CC163</f>
        <v>7339.5472986575996</v>
      </c>
      <c r="CD162" s="89">
        <f>'[1]грудень 2016'!CD163+'[1]січень-лист 2016'!CD163</f>
        <v>7563.67</v>
      </c>
      <c r="CE162" s="89"/>
      <c r="CF162" s="89">
        <f>CC162-CD162</f>
        <v>-224.12270134240043</v>
      </c>
      <c r="CG162" s="90">
        <f t="shared" si="90"/>
        <v>-224.12270134240043</v>
      </c>
      <c r="CH162" s="93">
        <f t="shared" si="100"/>
        <v>164569.69984125948</v>
      </c>
      <c r="CI162" s="94">
        <f t="shared" si="100"/>
        <v>205224.26731034144</v>
      </c>
      <c r="CJ162" s="94"/>
      <c r="CK162" s="94">
        <f t="shared" si="105"/>
        <v>-40654.567469081958</v>
      </c>
      <c r="CL162" s="143">
        <f t="shared" si="91"/>
        <v>-40654.567469081958</v>
      </c>
      <c r="CM162" s="145">
        <f t="shared" si="101"/>
        <v>1.2470355570211071</v>
      </c>
      <c r="CN162" s="149">
        <v>14781</v>
      </c>
      <c r="CO162" s="146">
        <v>16647.38</v>
      </c>
      <c r="CP162" s="164">
        <v>0</v>
      </c>
    </row>
    <row r="163" spans="1:94" ht="15.75">
      <c r="A163" s="137" t="s">
        <v>211</v>
      </c>
      <c r="B163" s="84">
        <v>2</v>
      </c>
      <c r="C163" s="85">
        <v>1</v>
      </c>
      <c r="D163" s="86">
        <v>389.9</v>
      </c>
      <c r="E163" s="87"/>
      <c r="F163" s="88">
        <f>'[1]грудень 2016'!F164+'[1]січень-лист 2016'!F164</f>
        <v>991.39263625549995</v>
      </c>
      <c r="G163" s="89">
        <f>'[1]грудень 2016'!G164+'[1]січень-лист 2016'!G164</f>
        <v>1147.8077490708031</v>
      </c>
      <c r="H163" s="89"/>
      <c r="I163" s="89">
        <f t="shared" si="92"/>
        <v>-156.41511281530313</v>
      </c>
      <c r="J163" s="90">
        <f t="shared" si="93"/>
        <v>-156.41511281530313</v>
      </c>
      <c r="K163" s="88">
        <f>'[1]грудень 2016'!K164+'[1]січень-лист 2016'!K164</f>
        <v>1164.3906561085998</v>
      </c>
      <c r="L163" s="89">
        <f>'[1]грудень 2016'!L164+'[1]січень-лист 2016'!L164</f>
        <v>3997.3780000000002</v>
      </c>
      <c r="M163" s="89"/>
      <c r="N163" s="89">
        <f t="shared" si="94"/>
        <v>-2832.9873438914001</v>
      </c>
      <c r="O163" s="90">
        <f t="shared" si="76"/>
        <v>-2832.9873438914001</v>
      </c>
      <c r="P163" s="88">
        <f>'[1]грудень 2016'!P164+'[1]січень-лист 2016'!P164</f>
        <v>1050.3494268175</v>
      </c>
      <c r="Q163" s="89">
        <f>'[1]грудень 2016'!Q164+'[1]січень-лист 2016'!Q164</f>
        <v>1066.33</v>
      </c>
      <c r="R163" s="89"/>
      <c r="S163" s="89">
        <f>P163-Q163</f>
        <v>-15.980573182499938</v>
      </c>
      <c r="T163" s="90">
        <f t="shared" si="77"/>
        <v>-15.980573182499938</v>
      </c>
      <c r="U163" s="88">
        <f>'[1]грудень 2016'!U164+'[1]січень-лист 2016'!U164</f>
        <v>34.109467165000005</v>
      </c>
      <c r="V163" s="89">
        <f>'[1]грудень 2016'!V164+'[1]січень-лист 2016'!V164</f>
        <v>107.56</v>
      </c>
      <c r="W163" s="89"/>
      <c r="X163" s="89">
        <f t="shared" si="107"/>
        <v>-73.45053283499999</v>
      </c>
      <c r="Y163" s="90">
        <f t="shared" si="78"/>
        <v>-73.45053283499999</v>
      </c>
      <c r="Z163" s="88"/>
      <c r="AA163" s="89"/>
      <c r="AB163" s="89"/>
      <c r="AC163" s="89"/>
      <c r="AD163" s="90">
        <f t="shared" si="79"/>
        <v>0</v>
      </c>
      <c r="AE163" s="88"/>
      <c r="AF163" s="89"/>
      <c r="AG163" s="89"/>
      <c r="AH163" s="89"/>
      <c r="AI163" s="90">
        <f t="shared" si="80"/>
        <v>0</v>
      </c>
      <c r="AJ163" s="88">
        <f>'[1]грудень 2016'!AJ164+'[1]січень-лист 2016'!AJ164</f>
        <v>1951.2980706476003</v>
      </c>
      <c r="AK163" s="89">
        <f>'[1]грудень 2016'!AK164+'[1]січень-лист 2016'!AK164</f>
        <v>2653.91</v>
      </c>
      <c r="AL163" s="89"/>
      <c r="AM163" s="89">
        <f>AJ163-AK163</f>
        <v>-702.61192935239956</v>
      </c>
      <c r="AN163" s="90">
        <f t="shared" si="81"/>
        <v>-702.61192935239956</v>
      </c>
      <c r="AO163" s="88"/>
      <c r="AP163" s="89"/>
      <c r="AQ163" s="89"/>
      <c r="AR163" s="89"/>
      <c r="AS163" s="90">
        <f t="shared" si="82"/>
        <v>0</v>
      </c>
      <c r="AT163" s="88"/>
      <c r="AU163" s="89"/>
      <c r="AV163" s="89"/>
      <c r="AW163" s="89"/>
      <c r="AX163" s="91">
        <f t="shared" si="83"/>
        <v>0</v>
      </c>
      <c r="AY163" s="88">
        <f>'[1]грудень 2016'!AY164+'[1]січень-лист 2016'!AY164</f>
        <v>336.69789113550002</v>
      </c>
      <c r="AZ163" s="89">
        <f>'[1]грудень 2016'!AZ164+'[1]січень-лист 2016'!AZ164</f>
        <v>237.89999999999998</v>
      </c>
      <c r="BA163" s="89">
        <f t="shared" si="97"/>
        <v>98.797891135500038</v>
      </c>
      <c r="BB163" s="89"/>
      <c r="BC163" s="90">
        <f t="shared" si="84"/>
        <v>98.797891135500038</v>
      </c>
      <c r="BD163" s="88">
        <f>'[1]грудень 2016'!BD164+'[1]січень-лист 2016'!BD164</f>
        <v>411.07367853600005</v>
      </c>
      <c r="BE163" s="89">
        <f>'[1]грудень 2016'!BE164+'[1]січень-лист 2016'!BE164</f>
        <v>511.5200000000001</v>
      </c>
      <c r="BF163" s="89"/>
      <c r="BG163" s="89">
        <f t="shared" si="108"/>
        <v>-100.44632146400005</v>
      </c>
      <c r="BH163" s="90">
        <f t="shared" si="85"/>
        <v>-100.44632146400005</v>
      </c>
      <c r="BI163" s="88">
        <f>'[1]грудень 2016'!BI164+'[1]січень-лист 2016'!BI164</f>
        <v>2084.4412548716</v>
      </c>
      <c r="BJ163" s="89">
        <f>'[1]грудень 2016'!BJ164+'[1]січень-лист 2016'!BJ164</f>
        <v>30.430000000000003</v>
      </c>
      <c r="BK163" s="89">
        <f t="shared" si="98"/>
        <v>2054.0112548716002</v>
      </c>
      <c r="BL163" s="89"/>
      <c r="BM163" s="90">
        <f t="shared" si="86"/>
        <v>2054.0112548716002</v>
      </c>
      <c r="BN163" s="88">
        <f>'[1]грудень 2016'!BN164+'[1]січень-лист 2016'!BN164</f>
        <v>173.11186261719999</v>
      </c>
      <c r="BO163" s="89">
        <f>'[1]грудень 2016'!BO164+'[1]січень-лист 2016'!BO164</f>
        <v>186.32172413785497</v>
      </c>
      <c r="BP163" s="89"/>
      <c r="BQ163" s="89">
        <f>BN163-BO163</f>
        <v>-13.209861520654982</v>
      </c>
      <c r="BR163" s="91">
        <f t="shared" si="87"/>
        <v>-13.209861520654982</v>
      </c>
      <c r="BS163" s="88">
        <f>'[1]грудень 2016'!BS164+'[1]січень-лист 2016'!BS164</f>
        <v>5.0951401688000013</v>
      </c>
      <c r="BT163" s="89"/>
      <c r="BU163" s="89">
        <f>BS163-BT163</f>
        <v>5.0951401688000013</v>
      </c>
      <c r="BV163" s="89"/>
      <c r="BW163" s="90">
        <f t="shared" si="88"/>
        <v>5.0951401688000013</v>
      </c>
      <c r="BX163" s="88">
        <f>'[1]грудень 2016'!BX164+'[1]січень-лист 2016'!BX164</f>
        <v>615.28002429679998</v>
      </c>
      <c r="BY163" s="89">
        <f>'[1]грудень 2016'!BY164+'[1]січень-лист 2016'!BY164</f>
        <v>260.63</v>
      </c>
      <c r="BZ163" s="89">
        <f t="shared" si="99"/>
        <v>354.65002429679998</v>
      </c>
      <c r="CA163" s="90"/>
      <c r="CB163" s="92">
        <f t="shared" si="89"/>
        <v>354.65002429679998</v>
      </c>
      <c r="CC163" s="88"/>
      <c r="CD163" s="89"/>
      <c r="CE163" s="89"/>
      <c r="CF163" s="89"/>
      <c r="CG163" s="90">
        <f t="shared" si="90"/>
        <v>0</v>
      </c>
      <c r="CH163" s="93">
        <f t="shared" si="100"/>
        <v>8817.2401086201007</v>
      </c>
      <c r="CI163" s="94">
        <f t="shared" si="100"/>
        <v>10199.787473208658</v>
      </c>
      <c r="CJ163" s="94"/>
      <c r="CK163" s="94">
        <f t="shared" si="105"/>
        <v>-1382.5473645885577</v>
      </c>
      <c r="CL163" s="143">
        <f t="shared" si="91"/>
        <v>-1382.5473645885577</v>
      </c>
      <c r="CM163" s="145">
        <f t="shared" si="101"/>
        <v>1.1568004667624876</v>
      </c>
      <c r="CN163" s="151">
        <v>-3143.91</v>
      </c>
      <c r="CO163" s="148">
        <v>899.67</v>
      </c>
      <c r="CP163" s="164">
        <v>0</v>
      </c>
    </row>
    <row r="164" spans="1:94" ht="15.75">
      <c r="A164" s="137" t="s">
        <v>212</v>
      </c>
      <c r="B164" s="84">
        <v>1</v>
      </c>
      <c r="C164" s="85">
        <v>0</v>
      </c>
      <c r="D164" s="86">
        <v>35.299999999999997</v>
      </c>
      <c r="E164" s="87"/>
      <c r="F164" s="88"/>
      <c r="G164" s="89"/>
      <c r="H164" s="89"/>
      <c r="I164" s="89"/>
      <c r="J164" s="90">
        <f t="shared" si="93"/>
        <v>0</v>
      </c>
      <c r="K164" s="88"/>
      <c r="L164" s="89"/>
      <c r="M164" s="89"/>
      <c r="N164" s="89"/>
      <c r="O164" s="90">
        <f t="shared" si="76"/>
        <v>0</v>
      </c>
      <c r="P164" s="88">
        <f>'[1]грудень 2016'!P165+'[1]січень-лист 2016'!P165</f>
        <v>111.02144431639999</v>
      </c>
      <c r="Q164" s="89">
        <f>'[1]грудень 2016'!Q165+'[1]січень-лист 2016'!Q165</f>
        <v>230.74</v>
      </c>
      <c r="R164" s="89"/>
      <c r="S164" s="89">
        <f>P164-Q164</f>
        <v>-119.71855568360002</v>
      </c>
      <c r="T164" s="90">
        <f t="shared" si="77"/>
        <v>-119.71855568360002</v>
      </c>
      <c r="U164" s="88"/>
      <c r="V164" s="89"/>
      <c r="W164" s="89"/>
      <c r="X164" s="89"/>
      <c r="Y164" s="90">
        <f t="shared" si="78"/>
        <v>0</v>
      </c>
      <c r="Z164" s="88"/>
      <c r="AA164" s="89"/>
      <c r="AB164" s="89"/>
      <c r="AC164" s="89"/>
      <c r="AD164" s="90">
        <f t="shared" si="79"/>
        <v>0</v>
      </c>
      <c r="AE164" s="88"/>
      <c r="AF164" s="89"/>
      <c r="AG164" s="89"/>
      <c r="AH164" s="89"/>
      <c r="AI164" s="90">
        <f t="shared" si="80"/>
        <v>0</v>
      </c>
      <c r="AJ164" s="88">
        <f>'[1]грудень 2016'!AJ165+'[1]січень-лист 2016'!AJ165</f>
        <v>24.389111322000002</v>
      </c>
      <c r="AK164" s="89">
        <f>'[1]грудень 2016'!AK165+'[1]січень-лист 2016'!AK165</f>
        <v>39.32</v>
      </c>
      <c r="AL164" s="89"/>
      <c r="AM164" s="89">
        <f>AJ164-AK164</f>
        <v>-14.930888677999999</v>
      </c>
      <c r="AN164" s="90">
        <f t="shared" si="81"/>
        <v>-14.930888677999999</v>
      </c>
      <c r="AO164" s="88"/>
      <c r="AP164" s="89"/>
      <c r="AQ164" s="89"/>
      <c r="AR164" s="89"/>
      <c r="AS164" s="90">
        <f t="shared" si="82"/>
        <v>0</v>
      </c>
      <c r="AT164" s="88"/>
      <c r="AU164" s="89"/>
      <c r="AV164" s="89"/>
      <c r="AW164" s="89"/>
      <c r="AX164" s="91">
        <f t="shared" si="83"/>
        <v>0</v>
      </c>
      <c r="AY164" s="88">
        <f>'[1]грудень 2016'!AY165+'[1]січень-лист 2016'!AY165</f>
        <v>17.064111367199999</v>
      </c>
      <c r="AZ164" s="89">
        <f>'[1]грудень 2016'!AZ165+'[1]січень-лист 2016'!AZ165</f>
        <v>16.89</v>
      </c>
      <c r="BA164" s="89">
        <f t="shared" si="97"/>
        <v>0.17411136719999831</v>
      </c>
      <c r="BB164" s="89"/>
      <c r="BC164" s="90">
        <f t="shared" si="84"/>
        <v>0.17411136719999831</v>
      </c>
      <c r="BD164" s="88"/>
      <c r="BE164" s="89"/>
      <c r="BF164" s="89"/>
      <c r="BG164" s="89"/>
      <c r="BH164" s="90">
        <f t="shared" si="85"/>
        <v>0</v>
      </c>
      <c r="BI164" s="88">
        <f>'[1]грудень 2016'!BI165+'[1]січень-лист 2016'!BI165</f>
        <v>35.585332994399998</v>
      </c>
      <c r="BJ164" s="89"/>
      <c r="BK164" s="89">
        <f t="shared" si="98"/>
        <v>35.585332994399998</v>
      </c>
      <c r="BL164" s="89"/>
      <c r="BM164" s="90">
        <f t="shared" si="86"/>
        <v>35.585332994399998</v>
      </c>
      <c r="BN164" s="88"/>
      <c r="BO164" s="89"/>
      <c r="BP164" s="89"/>
      <c r="BQ164" s="89"/>
      <c r="BR164" s="91">
        <f t="shared" si="87"/>
        <v>0</v>
      </c>
      <c r="BS164" s="88"/>
      <c r="BT164" s="89"/>
      <c r="BU164" s="89"/>
      <c r="BV164" s="89"/>
      <c r="BW164" s="90">
        <f t="shared" si="88"/>
        <v>0</v>
      </c>
      <c r="BX164" s="88"/>
      <c r="BY164" s="89"/>
      <c r="BZ164" s="89"/>
      <c r="CA164" s="90"/>
      <c r="CB164" s="92">
        <f t="shared" si="89"/>
        <v>0</v>
      </c>
      <c r="CC164" s="88"/>
      <c r="CD164" s="89"/>
      <c r="CE164" s="89"/>
      <c r="CF164" s="89"/>
      <c r="CG164" s="90">
        <f t="shared" si="90"/>
        <v>0</v>
      </c>
      <c r="CH164" s="93">
        <f t="shared" si="100"/>
        <v>188.06</v>
      </c>
      <c r="CI164" s="94">
        <f t="shared" si="100"/>
        <v>286.95</v>
      </c>
      <c r="CJ164" s="94"/>
      <c r="CK164" s="94">
        <f t="shared" si="105"/>
        <v>-98.889999999999986</v>
      </c>
      <c r="CL164" s="143">
        <f t="shared" si="91"/>
        <v>-98.889999999999986</v>
      </c>
      <c r="CM164" s="145">
        <f t="shared" si="101"/>
        <v>1.5258428161225139</v>
      </c>
      <c r="CN164" s="149">
        <v>50.84</v>
      </c>
      <c r="CO164" s="146">
        <v>25.42</v>
      </c>
      <c r="CP164" s="165">
        <f t="shared" si="106"/>
        <v>25.42</v>
      </c>
    </row>
    <row r="165" spans="1:94" ht="15.75">
      <c r="A165" s="137" t="s">
        <v>213</v>
      </c>
      <c r="B165" s="84">
        <v>2</v>
      </c>
      <c r="C165" s="85">
        <v>1</v>
      </c>
      <c r="D165" s="86">
        <v>358.9</v>
      </c>
      <c r="E165" s="87"/>
      <c r="F165" s="88">
        <f>'[1]грудень 2016'!F166+'[1]січень-лист 2016'!F166</f>
        <v>950.0814434414001</v>
      </c>
      <c r="G165" s="89">
        <f>'[1]грудень 2016'!G166+'[1]січень-лист 2016'!G166</f>
        <v>1151.4756189880559</v>
      </c>
      <c r="H165" s="89"/>
      <c r="I165" s="89">
        <f t="shared" si="92"/>
        <v>-201.39417554665579</v>
      </c>
      <c r="J165" s="90">
        <f t="shared" si="93"/>
        <v>-201.39417554665579</v>
      </c>
      <c r="K165" s="88">
        <f>'[1]грудень 2016'!K166+'[1]січень-лист 2016'!K166</f>
        <v>1262.6537010433999</v>
      </c>
      <c r="L165" s="89">
        <f>'[1]грудень 2016'!L166+'[1]січень-лист 2016'!L166</f>
        <v>3979.4760000000001</v>
      </c>
      <c r="M165" s="89"/>
      <c r="N165" s="89">
        <f t="shared" si="94"/>
        <v>-2716.8222989566002</v>
      </c>
      <c r="O165" s="90">
        <f t="shared" si="76"/>
        <v>-2716.8222989566002</v>
      </c>
      <c r="P165" s="88">
        <f>'[1]грудень 2016'!P166+'[1]січень-лист 2016'!P166</f>
        <v>1032.4524008841001</v>
      </c>
      <c r="Q165" s="89">
        <f>'[1]грудень 2016'!Q166+'[1]січень-лист 2016'!Q166</f>
        <v>1178.6100000000001</v>
      </c>
      <c r="R165" s="89"/>
      <c r="S165" s="89">
        <f>P165-Q165</f>
        <v>-146.15759911589998</v>
      </c>
      <c r="T165" s="90">
        <f t="shared" si="77"/>
        <v>-146.15759911589998</v>
      </c>
      <c r="U165" s="88">
        <f>'[1]грудень 2016'!U166+'[1]січень-лист 2016'!U166</f>
        <v>31.382102470000003</v>
      </c>
      <c r="V165" s="89">
        <f>'[1]грудень 2016'!V166+'[1]січень-лист 2016'!V166</f>
        <v>107.64999999999999</v>
      </c>
      <c r="W165" s="89"/>
      <c r="X165" s="89">
        <f t="shared" si="107"/>
        <v>-76.267897529999985</v>
      </c>
      <c r="Y165" s="90">
        <f t="shared" si="78"/>
        <v>-76.267897529999985</v>
      </c>
      <c r="Z165" s="88"/>
      <c r="AA165" s="89"/>
      <c r="AB165" s="89"/>
      <c r="AC165" s="89"/>
      <c r="AD165" s="90">
        <f t="shared" si="79"/>
        <v>0</v>
      </c>
      <c r="AE165" s="88"/>
      <c r="AF165" s="89"/>
      <c r="AG165" s="89"/>
      <c r="AH165" s="89"/>
      <c r="AI165" s="90">
        <f t="shared" si="80"/>
        <v>0</v>
      </c>
      <c r="AJ165" s="88">
        <f>'[1]грудень 2016'!AJ166+'[1]січень-лист 2016'!AJ166</f>
        <v>1691.9024008384001</v>
      </c>
      <c r="AK165" s="89">
        <f>'[1]грудень 2016'!AK166+'[1]січень-лист 2016'!AK166</f>
        <v>1581.76</v>
      </c>
      <c r="AL165" s="89">
        <f t="shared" si="95"/>
        <v>110.14240083840014</v>
      </c>
      <c r="AM165" s="89"/>
      <c r="AN165" s="90">
        <f t="shared" si="81"/>
        <v>110.14240083840014</v>
      </c>
      <c r="AO165" s="88"/>
      <c r="AP165" s="89"/>
      <c r="AQ165" s="89"/>
      <c r="AR165" s="89"/>
      <c r="AS165" s="90">
        <f t="shared" si="82"/>
        <v>0</v>
      </c>
      <c r="AT165" s="88"/>
      <c r="AU165" s="89"/>
      <c r="AV165" s="89"/>
      <c r="AW165" s="89"/>
      <c r="AX165" s="91">
        <f t="shared" si="83"/>
        <v>0</v>
      </c>
      <c r="AY165" s="88">
        <f>'[1]грудень 2016'!AY166+'[1]січень-лист 2016'!AY166</f>
        <v>478.75753100609995</v>
      </c>
      <c r="AZ165" s="89">
        <f>'[1]грудень 2016'!AZ166+'[1]січень-лист 2016'!AZ166</f>
        <v>306.65999999999997</v>
      </c>
      <c r="BA165" s="89">
        <f t="shared" si="97"/>
        <v>172.09753100609998</v>
      </c>
      <c r="BB165" s="89"/>
      <c r="BC165" s="90">
        <f t="shared" si="84"/>
        <v>172.09753100609998</v>
      </c>
      <c r="BD165" s="88">
        <f>'[1]грудень 2016'!BD166+'[1]січень-лист 2016'!BD166</f>
        <v>364.59191457879996</v>
      </c>
      <c r="BE165" s="89">
        <f>'[1]грудень 2016'!BE166+'[1]січень-лист 2016'!BE166</f>
        <v>450.55</v>
      </c>
      <c r="BF165" s="89"/>
      <c r="BG165" s="89">
        <f t="shared" si="108"/>
        <v>-85.958085421200053</v>
      </c>
      <c r="BH165" s="90">
        <f t="shared" si="85"/>
        <v>-85.958085421200053</v>
      </c>
      <c r="BI165" s="88">
        <f>'[1]грудень 2016'!BI166+'[1]січень-лист 2016'!BI166</f>
        <v>1933.7357507451998</v>
      </c>
      <c r="BJ165" s="89">
        <f>'[1]грудень 2016'!BJ166+'[1]січень-лист 2016'!BJ166</f>
        <v>14.65</v>
      </c>
      <c r="BK165" s="89">
        <f t="shared" si="98"/>
        <v>1919.0857507451997</v>
      </c>
      <c r="BL165" s="89"/>
      <c r="BM165" s="90">
        <f t="shared" si="86"/>
        <v>1919.0857507451997</v>
      </c>
      <c r="BN165" s="88">
        <f>'[1]грудень 2016'!BN166+'[1]січень-лист 2016'!BN166</f>
        <v>195.95829767800004</v>
      </c>
      <c r="BO165" s="89">
        <f>'[1]грудень 2016'!BO166+'[1]січень-лист 2016'!BO166</f>
        <v>232.69241379300837</v>
      </c>
      <c r="BP165" s="89"/>
      <c r="BQ165" s="89">
        <f>BN165-BO165</f>
        <v>-36.734116115008334</v>
      </c>
      <c r="BR165" s="91">
        <f t="shared" si="87"/>
        <v>-36.734116115008334</v>
      </c>
      <c r="BS165" s="88">
        <f>'[1]грудень 2016'!BS166+'[1]січень-лист 2016'!BS166</f>
        <v>4.6939863333999998</v>
      </c>
      <c r="BT165" s="89"/>
      <c r="BU165" s="89">
        <f>BS165-BT165</f>
        <v>4.6939863333999998</v>
      </c>
      <c r="BV165" s="89"/>
      <c r="BW165" s="90">
        <f t="shared" si="88"/>
        <v>4.6939863333999998</v>
      </c>
      <c r="BX165" s="88">
        <f>'[1]грудень 2016'!BX166+'[1]січень-лист 2016'!BX166</f>
        <v>516.82052988319992</v>
      </c>
      <c r="BY165" s="89">
        <f>'[1]грудень 2016'!BY166+'[1]січень-лист 2016'!BY166</f>
        <v>84.38</v>
      </c>
      <c r="BZ165" s="89">
        <f t="shared" si="99"/>
        <v>432.44052988319993</v>
      </c>
      <c r="CA165" s="90"/>
      <c r="CB165" s="92">
        <f t="shared" si="89"/>
        <v>432.44052988319993</v>
      </c>
      <c r="CC165" s="88"/>
      <c r="CD165" s="89"/>
      <c r="CE165" s="89"/>
      <c r="CF165" s="89"/>
      <c r="CG165" s="90">
        <f t="shared" si="90"/>
        <v>0</v>
      </c>
      <c r="CH165" s="93">
        <f t="shared" si="100"/>
        <v>8463.0300589020007</v>
      </c>
      <c r="CI165" s="94">
        <f t="shared" si="100"/>
        <v>9087.9040327810635</v>
      </c>
      <c r="CJ165" s="94"/>
      <c r="CK165" s="94">
        <f t="shared" si="105"/>
        <v>-624.87397387906276</v>
      </c>
      <c r="CL165" s="143">
        <f t="shared" si="91"/>
        <v>-624.87397387906276</v>
      </c>
      <c r="CM165" s="145">
        <f t="shared" si="101"/>
        <v>1.0738357266286414</v>
      </c>
      <c r="CN165" s="149">
        <v>115.97</v>
      </c>
      <c r="CO165" s="146">
        <v>874.53</v>
      </c>
      <c r="CP165" s="164">
        <v>0</v>
      </c>
    </row>
    <row r="166" spans="1:94" ht="15.75">
      <c r="A166" s="137" t="s">
        <v>214</v>
      </c>
      <c r="B166" s="84">
        <v>1</v>
      </c>
      <c r="C166" s="85">
        <v>0</v>
      </c>
      <c r="D166" s="86">
        <v>92</v>
      </c>
      <c r="E166" s="87"/>
      <c r="F166" s="88"/>
      <c r="G166" s="89"/>
      <c r="H166" s="89"/>
      <c r="I166" s="89"/>
      <c r="J166" s="90">
        <f t="shared" si="93"/>
        <v>0</v>
      </c>
      <c r="K166" s="88"/>
      <c r="L166" s="89"/>
      <c r="M166" s="89"/>
      <c r="N166" s="89"/>
      <c r="O166" s="90">
        <f t="shared" si="76"/>
        <v>0</v>
      </c>
      <c r="P166" s="88">
        <f>'[1]грудень 2016'!P167+'[1]січень-лист 2016'!P167</f>
        <v>235.25688479919998</v>
      </c>
      <c r="Q166" s="89">
        <f>'[1]грудень 2016'!Q167+'[1]січень-лист 2016'!Q167</f>
        <v>172.89000000000004</v>
      </c>
      <c r="R166" s="89">
        <f t="shared" si="102"/>
        <v>62.366884799199937</v>
      </c>
      <c r="S166" s="89"/>
      <c r="T166" s="90">
        <f t="shared" si="77"/>
        <v>62.366884799199937</v>
      </c>
      <c r="U166" s="88"/>
      <c r="V166" s="89"/>
      <c r="W166" s="89"/>
      <c r="X166" s="89"/>
      <c r="Y166" s="90">
        <f t="shared" si="78"/>
        <v>0</v>
      </c>
      <c r="Z166" s="88"/>
      <c r="AA166" s="89"/>
      <c r="AB166" s="89"/>
      <c r="AC166" s="89"/>
      <c r="AD166" s="90">
        <f t="shared" si="79"/>
        <v>0</v>
      </c>
      <c r="AE166" s="88"/>
      <c r="AF166" s="89"/>
      <c r="AG166" s="89"/>
      <c r="AH166" s="89"/>
      <c r="AI166" s="90">
        <f t="shared" si="80"/>
        <v>0</v>
      </c>
      <c r="AJ166" s="88">
        <f>'[1]грудень 2016'!AJ167+'[1]січень-лист 2016'!AJ167</f>
        <v>70.451930543700001</v>
      </c>
      <c r="AK166" s="89">
        <f>'[1]грудень 2016'!AK167+'[1]січень-лист 2016'!AK167</f>
        <v>64.039999999999992</v>
      </c>
      <c r="AL166" s="89">
        <f t="shared" si="95"/>
        <v>6.4119305437000094</v>
      </c>
      <c r="AM166" s="89"/>
      <c r="AN166" s="90">
        <f t="shared" si="81"/>
        <v>6.4119305437000094</v>
      </c>
      <c r="AO166" s="88"/>
      <c r="AP166" s="89"/>
      <c r="AQ166" s="89"/>
      <c r="AR166" s="89"/>
      <c r="AS166" s="90">
        <f t="shared" si="82"/>
        <v>0</v>
      </c>
      <c r="AT166" s="88"/>
      <c r="AU166" s="89"/>
      <c r="AV166" s="89"/>
      <c r="AW166" s="89"/>
      <c r="AX166" s="91">
        <f t="shared" si="83"/>
        <v>0</v>
      </c>
      <c r="AY166" s="88">
        <f>'[1]грудень 2016'!AY167+'[1]січень-лист 2016'!AY167</f>
        <v>249.45199357140001</v>
      </c>
      <c r="AZ166" s="89">
        <f>'[1]грудень 2016'!AZ167+'[1]січень-лист 2016'!AZ167</f>
        <v>62.64</v>
      </c>
      <c r="BA166" s="89">
        <f t="shared" si="97"/>
        <v>186.81199357140002</v>
      </c>
      <c r="BB166" s="89"/>
      <c r="BC166" s="90">
        <f t="shared" si="84"/>
        <v>186.81199357140002</v>
      </c>
      <c r="BD166" s="88"/>
      <c r="BE166" s="89"/>
      <c r="BF166" s="89"/>
      <c r="BG166" s="89"/>
      <c r="BH166" s="90">
        <f t="shared" si="85"/>
        <v>0</v>
      </c>
      <c r="BI166" s="88">
        <f>'[1]грудень 2016'!BI167+'[1]січень-лист 2016'!BI167</f>
        <v>170.56919476000002</v>
      </c>
      <c r="BJ166" s="89"/>
      <c r="BK166" s="89">
        <f t="shared" si="98"/>
        <v>170.56919476000002</v>
      </c>
      <c r="BL166" s="89"/>
      <c r="BM166" s="90">
        <f t="shared" si="86"/>
        <v>170.56919476000002</v>
      </c>
      <c r="BN166" s="88"/>
      <c r="BO166" s="89"/>
      <c r="BP166" s="89"/>
      <c r="BQ166" s="89"/>
      <c r="BR166" s="91">
        <f t="shared" si="87"/>
        <v>0</v>
      </c>
      <c r="BS166" s="88"/>
      <c r="BT166" s="89"/>
      <c r="BU166" s="89"/>
      <c r="BV166" s="89"/>
      <c r="BW166" s="90">
        <f t="shared" si="88"/>
        <v>0</v>
      </c>
      <c r="BX166" s="88"/>
      <c r="BY166" s="89"/>
      <c r="BZ166" s="89"/>
      <c r="CA166" s="90"/>
      <c r="CB166" s="92">
        <f t="shared" si="89"/>
        <v>0</v>
      </c>
      <c r="CC166" s="88"/>
      <c r="CD166" s="89"/>
      <c r="CE166" s="89"/>
      <c r="CF166" s="89"/>
      <c r="CG166" s="90">
        <f t="shared" si="90"/>
        <v>0</v>
      </c>
      <c r="CH166" s="93">
        <f t="shared" si="100"/>
        <v>725.73000367429995</v>
      </c>
      <c r="CI166" s="94">
        <f t="shared" si="100"/>
        <v>299.57000000000005</v>
      </c>
      <c r="CJ166" s="94">
        <f>CH166-CI166</f>
        <v>426.1600036742999</v>
      </c>
      <c r="CK166" s="94"/>
      <c r="CL166" s="143">
        <f t="shared" si="91"/>
        <v>426.1600036742999</v>
      </c>
      <c r="CM166" s="145">
        <f t="shared" si="101"/>
        <v>0.41278436675252017</v>
      </c>
      <c r="CN166" s="149">
        <v>326.31</v>
      </c>
      <c r="CO166" s="146">
        <v>81.05</v>
      </c>
      <c r="CP166" s="165">
        <f t="shared" si="106"/>
        <v>245.26</v>
      </c>
    </row>
    <row r="167" spans="1:94" ht="15.75">
      <c r="A167" s="137" t="s">
        <v>215</v>
      </c>
      <c r="B167" s="84">
        <v>1</v>
      </c>
      <c r="C167" s="85">
        <v>0</v>
      </c>
      <c r="D167" s="86">
        <v>117</v>
      </c>
      <c r="E167" s="87"/>
      <c r="F167" s="88"/>
      <c r="G167" s="89"/>
      <c r="H167" s="89"/>
      <c r="I167" s="89"/>
      <c r="J167" s="90">
        <f t="shared" si="93"/>
        <v>0</v>
      </c>
      <c r="K167" s="88"/>
      <c r="L167" s="89"/>
      <c r="M167" s="89"/>
      <c r="N167" s="89"/>
      <c r="O167" s="90">
        <f t="shared" si="76"/>
        <v>0</v>
      </c>
      <c r="P167" s="88">
        <f>'[1]грудень 2016'!P168+'[1]січень-лист 2016'!P168</f>
        <v>428.39066705599998</v>
      </c>
      <c r="Q167" s="89">
        <f>'[1]грудень 2016'!Q168+'[1]січень-лист 2016'!Q168</f>
        <v>365.42000000000007</v>
      </c>
      <c r="R167" s="89">
        <f t="shared" si="102"/>
        <v>62.970667055999911</v>
      </c>
      <c r="S167" s="89"/>
      <c r="T167" s="90">
        <f t="shared" si="77"/>
        <v>62.970667055999911</v>
      </c>
      <c r="U167" s="88"/>
      <c r="V167" s="89"/>
      <c r="W167" s="89"/>
      <c r="X167" s="89"/>
      <c r="Y167" s="90">
        <f t="shared" si="78"/>
        <v>0</v>
      </c>
      <c r="Z167" s="88"/>
      <c r="AA167" s="89"/>
      <c r="AB167" s="89"/>
      <c r="AC167" s="89"/>
      <c r="AD167" s="90">
        <f t="shared" si="79"/>
        <v>0</v>
      </c>
      <c r="AE167" s="88"/>
      <c r="AF167" s="89"/>
      <c r="AG167" s="89"/>
      <c r="AH167" s="89"/>
      <c r="AI167" s="90">
        <f t="shared" si="80"/>
        <v>0</v>
      </c>
      <c r="AJ167" s="88">
        <f>'[1]грудень 2016'!AJ168+'[1]січень-лист 2016'!AJ168</f>
        <v>88.039005894000013</v>
      </c>
      <c r="AK167" s="89">
        <f>'[1]грудень 2016'!AK168+'[1]січень-лист 2016'!AK168</f>
        <v>75</v>
      </c>
      <c r="AL167" s="89">
        <f t="shared" si="95"/>
        <v>13.039005894000013</v>
      </c>
      <c r="AM167" s="89"/>
      <c r="AN167" s="90">
        <f t="shared" si="81"/>
        <v>13.039005894000013</v>
      </c>
      <c r="AO167" s="88"/>
      <c r="AP167" s="89"/>
      <c r="AQ167" s="89"/>
      <c r="AR167" s="89"/>
      <c r="AS167" s="90">
        <f t="shared" si="82"/>
        <v>0</v>
      </c>
      <c r="AT167" s="88"/>
      <c r="AU167" s="89"/>
      <c r="AV167" s="89"/>
      <c r="AW167" s="89"/>
      <c r="AX167" s="91">
        <f t="shared" si="83"/>
        <v>0</v>
      </c>
      <c r="AY167" s="88">
        <f>'[1]грудень 2016'!AY168+'[1]січень-лист 2016'!AY168</f>
        <v>210.9280700132</v>
      </c>
      <c r="AZ167" s="89">
        <f>'[1]грудень 2016'!AZ168+'[1]січень-лист 2016'!AZ168</f>
        <v>53.17</v>
      </c>
      <c r="BA167" s="89">
        <f t="shared" si="97"/>
        <v>157.75807001319998</v>
      </c>
      <c r="BB167" s="89"/>
      <c r="BC167" s="90">
        <f t="shared" si="84"/>
        <v>157.75807001319998</v>
      </c>
      <c r="BD167" s="88"/>
      <c r="BE167" s="89"/>
      <c r="BF167" s="89"/>
      <c r="BG167" s="89"/>
      <c r="BH167" s="90">
        <f t="shared" si="85"/>
        <v>0</v>
      </c>
      <c r="BI167" s="88">
        <f>'[1]грудень 2016'!BI168+'[1]січень-лист 2016'!BI168</f>
        <v>199.38225703679998</v>
      </c>
      <c r="BJ167" s="89"/>
      <c r="BK167" s="89">
        <f t="shared" si="98"/>
        <v>199.38225703679998</v>
      </c>
      <c r="BL167" s="89"/>
      <c r="BM167" s="90">
        <f t="shared" si="86"/>
        <v>199.38225703679998</v>
      </c>
      <c r="BN167" s="88"/>
      <c r="BO167" s="89"/>
      <c r="BP167" s="89"/>
      <c r="BQ167" s="89"/>
      <c r="BR167" s="91">
        <f t="shared" si="87"/>
        <v>0</v>
      </c>
      <c r="BS167" s="88"/>
      <c r="BT167" s="89"/>
      <c r="BU167" s="89"/>
      <c r="BV167" s="89"/>
      <c r="BW167" s="90">
        <f t="shared" si="88"/>
        <v>0</v>
      </c>
      <c r="BX167" s="88"/>
      <c r="BY167" s="89"/>
      <c r="BZ167" s="89"/>
      <c r="CA167" s="90"/>
      <c r="CB167" s="92">
        <f t="shared" si="89"/>
        <v>0</v>
      </c>
      <c r="CC167" s="88"/>
      <c r="CD167" s="89"/>
      <c r="CE167" s="89"/>
      <c r="CF167" s="89"/>
      <c r="CG167" s="90">
        <f t="shared" si="90"/>
        <v>0</v>
      </c>
      <c r="CH167" s="93">
        <f t="shared" si="100"/>
        <v>926.7399999999999</v>
      </c>
      <c r="CI167" s="94">
        <f t="shared" si="100"/>
        <v>493.59000000000009</v>
      </c>
      <c r="CJ167" s="94">
        <f>CH167-CI167</f>
        <v>433.14999999999981</v>
      </c>
      <c r="CK167" s="94"/>
      <c r="CL167" s="143">
        <f t="shared" si="91"/>
        <v>433.14999999999981</v>
      </c>
      <c r="CM167" s="145">
        <f t="shared" si="101"/>
        <v>0.53260893022854328</v>
      </c>
      <c r="CN167" s="149">
        <v>882.08</v>
      </c>
      <c r="CO167" s="146">
        <v>57.15</v>
      </c>
      <c r="CP167" s="165">
        <f t="shared" si="106"/>
        <v>824.93000000000006</v>
      </c>
    </row>
    <row r="168" spans="1:94" ht="15.75">
      <c r="A168" s="137" t="s">
        <v>216</v>
      </c>
      <c r="B168" s="84">
        <v>1</v>
      </c>
      <c r="C168" s="85">
        <v>0</v>
      </c>
      <c r="D168" s="86">
        <v>230.2</v>
      </c>
      <c r="E168" s="87"/>
      <c r="F168" s="88"/>
      <c r="G168" s="89"/>
      <c r="H168" s="89"/>
      <c r="I168" s="89"/>
      <c r="J168" s="90">
        <f t="shared" si="93"/>
        <v>0</v>
      </c>
      <c r="K168" s="88"/>
      <c r="L168" s="89"/>
      <c r="M168" s="89"/>
      <c r="N168" s="89"/>
      <c r="O168" s="90">
        <f t="shared" si="76"/>
        <v>0</v>
      </c>
      <c r="P168" s="88"/>
      <c r="Q168" s="89">
        <f>'[1]грудень 2016'!Q169+'[1]січень-лист 2016'!Q169</f>
        <v>453.49</v>
      </c>
      <c r="R168" s="89"/>
      <c r="S168" s="89">
        <f>P168-Q168</f>
        <v>-453.49</v>
      </c>
      <c r="T168" s="90">
        <f t="shared" si="77"/>
        <v>-453.49</v>
      </c>
      <c r="U168" s="88"/>
      <c r="V168" s="89"/>
      <c r="W168" s="89"/>
      <c r="X168" s="89"/>
      <c r="Y168" s="90">
        <f t="shared" si="78"/>
        <v>0</v>
      </c>
      <c r="Z168" s="88"/>
      <c r="AA168" s="89"/>
      <c r="AB168" s="89"/>
      <c r="AC168" s="89"/>
      <c r="AD168" s="90">
        <f t="shared" si="79"/>
        <v>0</v>
      </c>
      <c r="AE168" s="88"/>
      <c r="AF168" s="89"/>
      <c r="AG168" s="89"/>
      <c r="AH168" s="89"/>
      <c r="AI168" s="90">
        <f t="shared" si="80"/>
        <v>0</v>
      </c>
      <c r="AJ168" s="88"/>
      <c r="AK168" s="89">
        <f>'[1]грудень 2016'!AK169+'[1]січень-лист 2016'!AK169</f>
        <v>126.68</v>
      </c>
      <c r="AL168" s="89"/>
      <c r="AM168" s="89">
        <f>AJ168-AK168</f>
        <v>-126.68</v>
      </c>
      <c r="AN168" s="90">
        <f t="shared" si="81"/>
        <v>-126.68</v>
      </c>
      <c r="AO168" s="88"/>
      <c r="AP168" s="89"/>
      <c r="AQ168" s="89"/>
      <c r="AR168" s="89"/>
      <c r="AS168" s="90">
        <f t="shared" si="82"/>
        <v>0</v>
      </c>
      <c r="AT168" s="88"/>
      <c r="AU168" s="89"/>
      <c r="AV168" s="89"/>
      <c r="AW168" s="89"/>
      <c r="AX168" s="91">
        <f t="shared" si="83"/>
        <v>0</v>
      </c>
      <c r="AY168" s="88"/>
      <c r="AZ168" s="89"/>
      <c r="BA168" s="89"/>
      <c r="BB168" s="89"/>
      <c r="BC168" s="90">
        <f t="shared" si="84"/>
        <v>0</v>
      </c>
      <c r="BD168" s="88"/>
      <c r="BE168" s="89"/>
      <c r="BF168" s="89"/>
      <c r="BG168" s="89"/>
      <c r="BH168" s="90">
        <f t="shared" si="85"/>
        <v>0</v>
      </c>
      <c r="BI168" s="88"/>
      <c r="BJ168" s="89"/>
      <c r="BK168" s="89"/>
      <c r="BL168" s="89"/>
      <c r="BM168" s="90">
        <f t="shared" si="86"/>
        <v>0</v>
      </c>
      <c r="BN168" s="88"/>
      <c r="BO168" s="89"/>
      <c r="BP168" s="89"/>
      <c r="BQ168" s="89"/>
      <c r="BR168" s="91">
        <f t="shared" si="87"/>
        <v>0</v>
      </c>
      <c r="BS168" s="88"/>
      <c r="BT168" s="89"/>
      <c r="BU168" s="89"/>
      <c r="BV168" s="89"/>
      <c r="BW168" s="90">
        <f t="shared" si="88"/>
        <v>0</v>
      </c>
      <c r="BX168" s="88"/>
      <c r="BY168" s="89"/>
      <c r="BZ168" s="89"/>
      <c r="CA168" s="90"/>
      <c r="CB168" s="92">
        <f t="shared" si="89"/>
        <v>0</v>
      </c>
      <c r="CC168" s="88"/>
      <c r="CD168" s="89"/>
      <c r="CE168" s="89"/>
      <c r="CF168" s="89"/>
      <c r="CG168" s="90">
        <f t="shared" si="90"/>
        <v>0</v>
      </c>
      <c r="CH168" s="93"/>
      <c r="CI168" s="94">
        <f t="shared" si="100"/>
        <v>580.17000000000007</v>
      </c>
      <c r="CJ168" s="94"/>
      <c r="CK168" s="94">
        <f t="shared" si="105"/>
        <v>-580.17000000000007</v>
      </c>
      <c r="CL168" s="143">
        <f t="shared" si="91"/>
        <v>-580.17000000000007</v>
      </c>
      <c r="CM168" s="145"/>
      <c r="CN168" s="149">
        <v>190.85</v>
      </c>
      <c r="CO168" s="146">
        <v>0</v>
      </c>
      <c r="CP168" s="165">
        <f t="shared" si="106"/>
        <v>190.85</v>
      </c>
    </row>
    <row r="169" spans="1:94" ht="15.75">
      <c r="A169" s="137" t="s">
        <v>217</v>
      </c>
      <c r="B169" s="84">
        <v>1</v>
      </c>
      <c r="C169" s="85">
        <v>0</v>
      </c>
      <c r="D169" s="86">
        <v>99.2</v>
      </c>
      <c r="E169" s="87"/>
      <c r="F169" s="88"/>
      <c r="G169" s="89"/>
      <c r="H169" s="89"/>
      <c r="I169" s="89"/>
      <c r="J169" s="90">
        <f t="shared" si="93"/>
        <v>0</v>
      </c>
      <c r="K169" s="88"/>
      <c r="L169" s="89"/>
      <c r="M169" s="89"/>
      <c r="N169" s="89"/>
      <c r="O169" s="90">
        <f t="shared" si="76"/>
        <v>0</v>
      </c>
      <c r="P169" s="88">
        <f>'[1]грудень 2016'!P170+'[1]січень-лист 2016'!P170</f>
        <v>195.32229308609999</v>
      </c>
      <c r="Q169" s="89">
        <f>'[1]грудень 2016'!Q170+'[1]січень-лист 2016'!Q170</f>
        <v>106.02000000000001</v>
      </c>
      <c r="R169" s="89">
        <f t="shared" si="102"/>
        <v>89.302293086099979</v>
      </c>
      <c r="S169" s="89"/>
      <c r="T169" s="90">
        <f t="shared" si="77"/>
        <v>89.302293086099979</v>
      </c>
      <c r="U169" s="88"/>
      <c r="V169" s="89"/>
      <c r="W169" s="89"/>
      <c r="X169" s="89"/>
      <c r="Y169" s="90">
        <f t="shared" si="78"/>
        <v>0</v>
      </c>
      <c r="Z169" s="88"/>
      <c r="AA169" s="89"/>
      <c r="AB169" s="89"/>
      <c r="AC169" s="89"/>
      <c r="AD169" s="90">
        <f t="shared" si="79"/>
        <v>0</v>
      </c>
      <c r="AE169" s="88"/>
      <c r="AF169" s="89"/>
      <c r="AG169" s="89"/>
      <c r="AH169" s="89"/>
      <c r="AI169" s="90">
        <f t="shared" si="80"/>
        <v>0</v>
      </c>
      <c r="AJ169" s="88">
        <f>'[1]грудень 2016'!AJ170+'[1]січень-лист 2016'!AJ170</f>
        <v>77.303478179899997</v>
      </c>
      <c r="AK169" s="89">
        <f>'[1]грудень 2016'!AK170+'[1]січень-лист 2016'!AK170</f>
        <v>68</v>
      </c>
      <c r="AL169" s="89">
        <f t="shared" si="95"/>
        <v>9.3034781798999973</v>
      </c>
      <c r="AM169" s="89"/>
      <c r="AN169" s="90">
        <f t="shared" si="81"/>
        <v>9.3034781798999973</v>
      </c>
      <c r="AO169" s="88"/>
      <c r="AP169" s="89"/>
      <c r="AQ169" s="89"/>
      <c r="AR169" s="89"/>
      <c r="AS169" s="90">
        <f t="shared" si="82"/>
        <v>0</v>
      </c>
      <c r="AT169" s="88"/>
      <c r="AU169" s="89"/>
      <c r="AV169" s="89"/>
      <c r="AW169" s="89"/>
      <c r="AX169" s="91">
        <f t="shared" si="83"/>
        <v>0</v>
      </c>
      <c r="AY169" s="88">
        <f>'[1]грудень 2016'!AY170+'[1]січень-лист 2016'!AY170</f>
        <v>183.3784956321</v>
      </c>
      <c r="AZ169" s="89">
        <f>'[1]грудень 2016'!AZ170+'[1]січень-лист 2016'!AZ170</f>
        <v>48.379999999999995</v>
      </c>
      <c r="BA169" s="89">
        <f t="shared" si="97"/>
        <v>134.9984956321</v>
      </c>
      <c r="BB169" s="89"/>
      <c r="BC169" s="90">
        <f t="shared" si="84"/>
        <v>134.9984956321</v>
      </c>
      <c r="BD169" s="88"/>
      <c r="BE169" s="89"/>
      <c r="BF169" s="89"/>
      <c r="BG169" s="89"/>
      <c r="BH169" s="90">
        <f t="shared" si="85"/>
        <v>0</v>
      </c>
      <c r="BI169" s="88">
        <f>'[1]грудень 2016'!BI170+'[1]січень-лист 2016'!BI170</f>
        <v>198.78573002599998</v>
      </c>
      <c r="BJ169" s="89"/>
      <c r="BK169" s="89">
        <f t="shared" si="98"/>
        <v>198.78573002599998</v>
      </c>
      <c r="BL169" s="89"/>
      <c r="BM169" s="90">
        <f t="shared" si="86"/>
        <v>198.78573002599998</v>
      </c>
      <c r="BN169" s="88"/>
      <c r="BO169" s="89"/>
      <c r="BP169" s="89"/>
      <c r="BQ169" s="89"/>
      <c r="BR169" s="91">
        <f t="shared" si="87"/>
        <v>0</v>
      </c>
      <c r="BS169" s="88"/>
      <c r="BT169" s="89"/>
      <c r="BU169" s="89"/>
      <c r="BV169" s="89"/>
      <c r="BW169" s="90">
        <f t="shared" si="88"/>
        <v>0</v>
      </c>
      <c r="BX169" s="88"/>
      <c r="BY169" s="89"/>
      <c r="BZ169" s="89"/>
      <c r="CA169" s="90"/>
      <c r="CB169" s="92">
        <f t="shared" si="89"/>
        <v>0</v>
      </c>
      <c r="CC169" s="88"/>
      <c r="CD169" s="89"/>
      <c r="CE169" s="89"/>
      <c r="CF169" s="89"/>
      <c r="CG169" s="90">
        <f t="shared" si="90"/>
        <v>0</v>
      </c>
      <c r="CH169" s="93">
        <f t="shared" si="100"/>
        <v>654.78999692410002</v>
      </c>
      <c r="CI169" s="94">
        <f t="shared" si="100"/>
        <v>222.4</v>
      </c>
      <c r="CJ169" s="94">
        <f>CH169-CI169</f>
        <v>432.38999692410005</v>
      </c>
      <c r="CK169" s="94"/>
      <c r="CL169" s="143">
        <f t="shared" si="91"/>
        <v>432.38999692410005</v>
      </c>
      <c r="CM169" s="145">
        <f t="shared" si="101"/>
        <v>0.33965088203047106</v>
      </c>
      <c r="CN169" s="149">
        <v>138.12</v>
      </c>
      <c r="CO169" s="146">
        <v>67.849999999999994</v>
      </c>
      <c r="CP169" s="165">
        <f t="shared" si="106"/>
        <v>70.27000000000001</v>
      </c>
    </row>
    <row r="170" spans="1:94" ht="15.75">
      <c r="A170" s="137" t="s">
        <v>218</v>
      </c>
      <c r="B170" s="84">
        <v>1</v>
      </c>
      <c r="C170" s="85">
        <v>0</v>
      </c>
      <c r="D170" s="86">
        <v>62.1</v>
      </c>
      <c r="E170" s="87"/>
      <c r="F170" s="88"/>
      <c r="G170" s="89"/>
      <c r="H170" s="89"/>
      <c r="I170" s="89"/>
      <c r="J170" s="90">
        <f t="shared" si="93"/>
        <v>0</v>
      </c>
      <c r="K170" s="88"/>
      <c r="L170" s="89"/>
      <c r="M170" s="89"/>
      <c r="N170" s="89"/>
      <c r="O170" s="90">
        <f t="shared" si="76"/>
        <v>0</v>
      </c>
      <c r="P170" s="88">
        <f>'[1]грудень 2016'!P171+'[1]січень-лист 2016'!P171</f>
        <v>83.332000597000004</v>
      </c>
      <c r="Q170" s="89">
        <f>'[1]грудень 2016'!Q171+'[1]січень-лист 2016'!Q171</f>
        <v>52.970000000000006</v>
      </c>
      <c r="R170" s="89">
        <f t="shared" si="102"/>
        <v>30.362000596999998</v>
      </c>
      <c r="S170" s="89"/>
      <c r="T170" s="90">
        <f t="shared" si="77"/>
        <v>30.362000596999998</v>
      </c>
      <c r="U170" s="88"/>
      <c r="V170" s="89"/>
      <c r="W170" s="89"/>
      <c r="X170" s="89"/>
      <c r="Y170" s="90">
        <f t="shared" si="78"/>
        <v>0</v>
      </c>
      <c r="Z170" s="88"/>
      <c r="AA170" s="89"/>
      <c r="AB170" s="89"/>
      <c r="AC170" s="89"/>
      <c r="AD170" s="90">
        <f t="shared" si="79"/>
        <v>0</v>
      </c>
      <c r="AE170" s="88"/>
      <c r="AF170" s="89"/>
      <c r="AG170" s="89"/>
      <c r="AH170" s="89"/>
      <c r="AI170" s="90">
        <f t="shared" si="80"/>
        <v>0</v>
      </c>
      <c r="AJ170" s="88">
        <f>'[1]грудень 2016'!AJ171+'[1]січень-лист 2016'!AJ171</f>
        <v>47.4256414496</v>
      </c>
      <c r="AK170" s="89">
        <f>'[1]грудень 2016'!AK171+'[1]січень-лист 2016'!AK171</f>
        <v>50.68</v>
      </c>
      <c r="AL170" s="89"/>
      <c r="AM170" s="89">
        <f>AJ170-AK170</f>
        <v>-3.2543585503999992</v>
      </c>
      <c r="AN170" s="90">
        <f t="shared" si="81"/>
        <v>-3.2543585503999992</v>
      </c>
      <c r="AO170" s="88"/>
      <c r="AP170" s="89"/>
      <c r="AQ170" s="89"/>
      <c r="AR170" s="89"/>
      <c r="AS170" s="90">
        <f t="shared" si="82"/>
        <v>0</v>
      </c>
      <c r="AT170" s="88"/>
      <c r="AU170" s="89"/>
      <c r="AV170" s="89"/>
      <c r="AW170" s="89"/>
      <c r="AX170" s="91">
        <f t="shared" si="83"/>
        <v>0</v>
      </c>
      <c r="AY170" s="88">
        <f>'[1]грудень 2016'!AY171+'[1]січень-лист 2016'!AY171</f>
        <v>125.337229947</v>
      </c>
      <c r="AZ170" s="89">
        <f>'[1]грудень 2016'!AZ171+'[1]січень-лист 2016'!AZ171</f>
        <v>38.03</v>
      </c>
      <c r="BA170" s="89">
        <f t="shared" si="97"/>
        <v>87.307229946999996</v>
      </c>
      <c r="BB170" s="89"/>
      <c r="BC170" s="90">
        <f t="shared" si="84"/>
        <v>87.307229946999996</v>
      </c>
      <c r="BD170" s="88"/>
      <c r="BE170" s="89"/>
      <c r="BF170" s="89"/>
      <c r="BG170" s="89"/>
      <c r="BH170" s="90">
        <f t="shared" si="85"/>
        <v>0</v>
      </c>
      <c r="BI170" s="88">
        <f>'[1]грудень 2016'!BI171+'[1]січень-лист 2016'!BI171</f>
        <v>113.6451280064</v>
      </c>
      <c r="BJ170" s="89"/>
      <c r="BK170" s="89">
        <f t="shared" si="98"/>
        <v>113.6451280064</v>
      </c>
      <c r="BL170" s="89"/>
      <c r="BM170" s="90">
        <f t="shared" si="86"/>
        <v>113.6451280064</v>
      </c>
      <c r="BN170" s="88"/>
      <c r="BO170" s="89"/>
      <c r="BP170" s="89"/>
      <c r="BQ170" s="89"/>
      <c r="BR170" s="91">
        <f t="shared" si="87"/>
        <v>0</v>
      </c>
      <c r="BS170" s="88"/>
      <c r="BT170" s="89"/>
      <c r="BU170" s="89"/>
      <c r="BV170" s="89"/>
      <c r="BW170" s="90">
        <f t="shared" si="88"/>
        <v>0</v>
      </c>
      <c r="BX170" s="88"/>
      <c r="BY170" s="89"/>
      <c r="BZ170" s="89"/>
      <c r="CA170" s="90"/>
      <c r="CB170" s="92">
        <f t="shared" si="89"/>
        <v>0</v>
      </c>
      <c r="CC170" s="88"/>
      <c r="CD170" s="89"/>
      <c r="CE170" s="89"/>
      <c r="CF170" s="89"/>
      <c r="CG170" s="90">
        <f t="shared" si="90"/>
        <v>0</v>
      </c>
      <c r="CH170" s="93">
        <f t="shared" si="100"/>
        <v>369.74</v>
      </c>
      <c r="CI170" s="94">
        <f t="shared" si="100"/>
        <v>141.68</v>
      </c>
      <c r="CJ170" s="94">
        <f>CH170-CI170</f>
        <v>228.06</v>
      </c>
      <c r="CK170" s="94"/>
      <c r="CL170" s="143">
        <f t="shared" si="91"/>
        <v>228.06</v>
      </c>
      <c r="CM170" s="145">
        <f t="shared" si="101"/>
        <v>0.38318818629307083</v>
      </c>
      <c r="CN170" s="149">
        <v>107.32</v>
      </c>
      <c r="CO170" s="146">
        <v>36.33</v>
      </c>
      <c r="CP170" s="165">
        <f t="shared" si="106"/>
        <v>70.989999999999995</v>
      </c>
    </row>
    <row r="171" spans="1:94" ht="15.75">
      <c r="A171" s="137" t="s">
        <v>219</v>
      </c>
      <c r="B171" s="84">
        <v>2</v>
      </c>
      <c r="C171" s="85">
        <v>3</v>
      </c>
      <c r="D171" s="86">
        <v>930.9</v>
      </c>
      <c r="E171" s="87"/>
      <c r="F171" s="88">
        <f>'[1]грудень 2016'!F172+'[1]січень-лист 2016'!F172</f>
        <v>2090.1234487949</v>
      </c>
      <c r="G171" s="89">
        <f>'[1]грудень 2016'!G172+'[1]січень-лист 2016'!G172</f>
        <v>2147.115126897404</v>
      </c>
      <c r="H171" s="89"/>
      <c r="I171" s="89">
        <f t="shared" si="92"/>
        <v>-56.991678102504011</v>
      </c>
      <c r="J171" s="90">
        <f t="shared" si="93"/>
        <v>-56.991678102504011</v>
      </c>
      <c r="K171" s="88">
        <f>'[1]грудень 2016'!K172+'[1]січень-лист 2016'!K172</f>
        <v>3870.0163843716</v>
      </c>
      <c r="L171" s="89">
        <f>'[1]грудень 2016'!L172+'[1]січень-лист 2016'!L172</f>
        <v>4716.58</v>
      </c>
      <c r="M171" s="89"/>
      <c r="N171" s="89">
        <f t="shared" si="94"/>
        <v>-846.56361562839993</v>
      </c>
      <c r="O171" s="90">
        <f t="shared" si="76"/>
        <v>-846.56361562839993</v>
      </c>
      <c r="P171" s="88">
        <f>'[1]грудень 2016'!P172+'[1]січень-лист 2016'!P172</f>
        <v>2755.5799388640003</v>
      </c>
      <c r="Q171" s="89">
        <f>'[1]грудень 2016'!Q172+'[1]січень-лист 2016'!Q172</f>
        <v>2525.44</v>
      </c>
      <c r="R171" s="89">
        <f t="shared" si="102"/>
        <v>230.13993886400021</v>
      </c>
      <c r="S171" s="89"/>
      <c r="T171" s="90">
        <f t="shared" si="77"/>
        <v>230.13993886400021</v>
      </c>
      <c r="U171" s="88">
        <f>'[1]грудень 2016'!U172+'[1]січень-лист 2016'!U172</f>
        <v>227.11702205940003</v>
      </c>
      <c r="V171" s="89">
        <f>'[1]грудень 2016'!V172+'[1]січень-лист 2016'!V172</f>
        <v>394.23</v>
      </c>
      <c r="W171" s="89"/>
      <c r="X171" s="89">
        <f t="shared" si="107"/>
        <v>-167.11297794059999</v>
      </c>
      <c r="Y171" s="90">
        <f t="shared" si="78"/>
        <v>-167.11297794059999</v>
      </c>
      <c r="Z171" s="88"/>
      <c r="AA171" s="89"/>
      <c r="AB171" s="89"/>
      <c r="AC171" s="89"/>
      <c r="AD171" s="90">
        <f t="shared" si="79"/>
        <v>0</v>
      </c>
      <c r="AE171" s="88"/>
      <c r="AF171" s="89"/>
      <c r="AG171" s="89"/>
      <c r="AH171" s="89"/>
      <c r="AI171" s="90">
        <f t="shared" si="80"/>
        <v>0</v>
      </c>
      <c r="AJ171" s="88">
        <f>'[1]грудень 2016'!AJ172+'[1]січень-лист 2016'!AJ172</f>
        <v>5301.9388535229991</v>
      </c>
      <c r="AK171" s="89">
        <f>'[1]грудень 2016'!AK172+'[1]січень-лист 2016'!AK172</f>
        <v>5304.93</v>
      </c>
      <c r="AL171" s="89"/>
      <c r="AM171" s="89">
        <f>AJ171-AK171</f>
        <v>-2.9911464770011662</v>
      </c>
      <c r="AN171" s="90">
        <f t="shared" si="81"/>
        <v>-2.9911464770011662</v>
      </c>
      <c r="AO171" s="88">
        <f>'[1]грудень 2016'!AO172+'[1]січень-лист 2016'!AO172</f>
        <v>726.31629240819984</v>
      </c>
      <c r="AP171" s="89">
        <f>'[1]грудень 2016'!AP172+'[1]січень-лист 2016'!AP172</f>
        <v>819.91</v>
      </c>
      <c r="AQ171" s="89"/>
      <c r="AR171" s="89">
        <f t="shared" si="103"/>
        <v>-93.593707591800126</v>
      </c>
      <c r="AS171" s="90">
        <f t="shared" si="82"/>
        <v>-93.593707591800126</v>
      </c>
      <c r="AT171" s="88">
        <f>'[1]грудень 2016'!AT172+'[1]січень-лист 2016'!AT172</f>
        <v>27.917981382000001</v>
      </c>
      <c r="AU171" s="89"/>
      <c r="AV171" s="89">
        <f t="shared" si="96"/>
        <v>27.917981382000001</v>
      </c>
      <c r="AW171" s="89"/>
      <c r="AX171" s="91">
        <f t="shared" si="83"/>
        <v>27.917981382000001</v>
      </c>
      <c r="AY171" s="88">
        <f>'[1]грудень 2016'!AY172+'[1]січень-лист 2016'!AY172</f>
        <v>438.15948394499998</v>
      </c>
      <c r="AZ171" s="89">
        <f>'[1]грудень 2016'!AZ172+'[1]січень-лист 2016'!AZ172</f>
        <v>237.68</v>
      </c>
      <c r="BA171" s="89">
        <f t="shared" si="97"/>
        <v>200.47948394499997</v>
      </c>
      <c r="BB171" s="89"/>
      <c r="BC171" s="90">
        <f t="shared" si="84"/>
        <v>200.47948394499997</v>
      </c>
      <c r="BD171" s="88">
        <f>'[1]грудень 2016'!BD172+'[1]січень-лист 2016'!BD172</f>
        <v>1259.7201453012999</v>
      </c>
      <c r="BE171" s="89">
        <f>'[1]грудень 2016'!BE172+'[1]січень-лист 2016'!BE172</f>
        <v>1933.2499999999998</v>
      </c>
      <c r="BF171" s="89"/>
      <c r="BG171" s="89">
        <f t="shared" si="108"/>
        <v>-673.52985469869986</v>
      </c>
      <c r="BH171" s="90">
        <f t="shared" si="85"/>
        <v>-673.52985469869986</v>
      </c>
      <c r="BI171" s="88">
        <f>'[1]грудень 2016'!BI172+'[1]січень-лист 2016'!BI172</f>
        <v>3652.8543776583997</v>
      </c>
      <c r="BJ171" s="89">
        <f>'[1]грудень 2016'!BJ172+'[1]січень-лист 2016'!BJ172</f>
        <v>211.35000000000002</v>
      </c>
      <c r="BK171" s="89">
        <f t="shared" si="98"/>
        <v>3441.5043776583998</v>
      </c>
      <c r="BL171" s="89"/>
      <c r="BM171" s="90">
        <f t="shared" si="86"/>
        <v>3441.5043776583998</v>
      </c>
      <c r="BN171" s="88">
        <f>'[1]грудень 2016'!BN172+'[1]січень-лист 2016'!BN172</f>
        <v>1022.1188223416001</v>
      </c>
      <c r="BO171" s="89">
        <f>'[1]грудень 2016'!BO172+'[1]січень-лист 2016'!BO172</f>
        <v>802.22034482725667</v>
      </c>
      <c r="BP171" s="89">
        <f t="shared" si="104"/>
        <v>219.89847751434343</v>
      </c>
      <c r="BQ171" s="89"/>
      <c r="BR171" s="91">
        <f t="shared" si="87"/>
        <v>219.89847751434343</v>
      </c>
      <c r="BS171" s="88">
        <f>'[1]грудень 2016'!BS172+'[1]січень-лист 2016'!BS172</f>
        <v>6.0800735576999996</v>
      </c>
      <c r="BT171" s="89"/>
      <c r="BU171" s="89">
        <f>BS171-BT171</f>
        <v>6.0800735576999996</v>
      </c>
      <c r="BV171" s="89"/>
      <c r="BW171" s="90">
        <f t="shared" si="88"/>
        <v>6.0800735576999996</v>
      </c>
      <c r="BX171" s="88">
        <f>'[1]грудень 2016'!BX172+'[1]січень-лист 2016'!BX172</f>
        <v>1267.8771590403999</v>
      </c>
      <c r="BY171" s="89">
        <f>'[1]грудень 2016'!BY172+'[1]січень-лист 2016'!BY172</f>
        <v>1314.65</v>
      </c>
      <c r="BZ171" s="89"/>
      <c r="CA171" s="90">
        <f>BX171-BY171</f>
        <v>-46.772840959600217</v>
      </c>
      <c r="CB171" s="92">
        <f t="shared" si="89"/>
        <v>-46.772840959600217</v>
      </c>
      <c r="CC171" s="88"/>
      <c r="CD171" s="89"/>
      <c r="CE171" s="89"/>
      <c r="CF171" s="89"/>
      <c r="CG171" s="90">
        <f t="shared" si="90"/>
        <v>0</v>
      </c>
      <c r="CH171" s="93">
        <f t="shared" si="100"/>
        <v>22645.819983247497</v>
      </c>
      <c r="CI171" s="94">
        <f t="shared" si="100"/>
        <v>20407.355471724659</v>
      </c>
      <c r="CJ171" s="94">
        <f>CH171-CI171</f>
        <v>2238.4645115228377</v>
      </c>
      <c r="CK171" s="94"/>
      <c r="CL171" s="143">
        <f t="shared" si="91"/>
        <v>2238.4645115228377</v>
      </c>
      <c r="CM171" s="145">
        <f t="shared" si="101"/>
        <v>0.90115330276497974</v>
      </c>
      <c r="CN171" s="149">
        <v>478.73</v>
      </c>
      <c r="CO171" s="146">
        <v>2513.4299999999998</v>
      </c>
      <c r="CP171" s="164">
        <v>0</v>
      </c>
    </row>
    <row r="172" spans="1:94" ht="15.75">
      <c r="A172" s="137" t="s">
        <v>220</v>
      </c>
      <c r="B172" s="84">
        <v>2</v>
      </c>
      <c r="C172" s="85">
        <v>4</v>
      </c>
      <c r="D172" s="86">
        <v>1034.3</v>
      </c>
      <c r="E172" s="87"/>
      <c r="F172" s="88">
        <f>'[1]грудень 2016'!F173+'[1]січень-лист 2016'!F173</f>
        <v>2583.8772483196999</v>
      </c>
      <c r="G172" s="89">
        <f>'[1]грудень 2016'!G173+'[1]січень-лист 2016'!G173</f>
        <v>2776.1633610852159</v>
      </c>
      <c r="H172" s="89"/>
      <c r="I172" s="89">
        <f t="shared" si="92"/>
        <v>-192.28611276551601</v>
      </c>
      <c r="J172" s="90">
        <f t="shared" si="93"/>
        <v>-192.28611276551601</v>
      </c>
      <c r="K172" s="88">
        <f>'[1]грудень 2016'!K173+'[1]січень-лист 2016'!K173</f>
        <v>4547.3998742519998</v>
      </c>
      <c r="L172" s="89">
        <f>'[1]грудень 2016'!L173+'[1]січень-лист 2016'!L173</f>
        <v>8849.4</v>
      </c>
      <c r="M172" s="89"/>
      <c r="N172" s="89">
        <f t="shared" si="94"/>
        <v>-4302.0001257479998</v>
      </c>
      <c r="O172" s="90">
        <f t="shared" si="76"/>
        <v>-4302.0001257479998</v>
      </c>
      <c r="P172" s="88">
        <f>'[1]грудень 2016'!P173+'[1]січень-лист 2016'!P173</f>
        <v>2360.4713885495999</v>
      </c>
      <c r="Q172" s="89">
        <f>'[1]грудень 2016'!Q173+'[1]січень-лист 2016'!Q173</f>
        <v>2240.33</v>
      </c>
      <c r="R172" s="89">
        <f t="shared" si="102"/>
        <v>120.14138854959992</v>
      </c>
      <c r="S172" s="89"/>
      <c r="T172" s="90">
        <f t="shared" si="77"/>
        <v>120.14138854959992</v>
      </c>
      <c r="U172" s="88">
        <f>'[1]грудень 2016'!U173+'[1]січень-лист 2016'!U173</f>
        <v>177.98609551470003</v>
      </c>
      <c r="V172" s="89">
        <f>'[1]грудень 2016'!V173+'[1]січень-лист 2016'!V173</f>
        <v>370.79600000000005</v>
      </c>
      <c r="W172" s="89"/>
      <c r="X172" s="89">
        <f t="shared" si="107"/>
        <v>-192.80990448530002</v>
      </c>
      <c r="Y172" s="90">
        <f t="shared" si="78"/>
        <v>-192.80990448530002</v>
      </c>
      <c r="Z172" s="88"/>
      <c r="AA172" s="89"/>
      <c r="AB172" s="89"/>
      <c r="AC172" s="89"/>
      <c r="AD172" s="90">
        <f t="shared" si="79"/>
        <v>0</v>
      </c>
      <c r="AE172" s="88"/>
      <c r="AF172" s="89"/>
      <c r="AG172" s="89"/>
      <c r="AH172" s="89"/>
      <c r="AI172" s="90">
        <f t="shared" si="80"/>
        <v>0</v>
      </c>
      <c r="AJ172" s="88">
        <f>'[1]грудень 2016'!AJ173+'[1]січень-лист 2016'!AJ173</f>
        <v>5472.1512292260995</v>
      </c>
      <c r="AK172" s="89">
        <f>'[1]грудень 2016'!AK173+'[1]січень-лист 2016'!AK173</f>
        <v>5713.58</v>
      </c>
      <c r="AL172" s="89"/>
      <c r="AM172" s="89">
        <f>AJ172-AK172</f>
        <v>-241.4287707739004</v>
      </c>
      <c r="AN172" s="90">
        <f t="shared" si="81"/>
        <v>-241.4287707739004</v>
      </c>
      <c r="AO172" s="88">
        <f>'[1]грудень 2016'!AO173+'[1]січень-лист 2016'!AO173</f>
        <v>500.64089389759999</v>
      </c>
      <c r="AP172" s="89">
        <f>'[1]грудень 2016'!AP173+'[1]січень-лист 2016'!AP173</f>
        <v>515.28</v>
      </c>
      <c r="AQ172" s="89"/>
      <c r="AR172" s="89">
        <f t="shared" si="103"/>
        <v>-14.639106102399978</v>
      </c>
      <c r="AS172" s="90">
        <f t="shared" si="82"/>
        <v>-14.639106102399978</v>
      </c>
      <c r="AT172" s="88">
        <f>'[1]грудень 2016'!AT173+'[1]січень-лист 2016'!AT173</f>
        <v>18.541578489300001</v>
      </c>
      <c r="AU172" s="89"/>
      <c r="AV172" s="89">
        <f t="shared" si="96"/>
        <v>18.541578489300001</v>
      </c>
      <c r="AW172" s="89"/>
      <c r="AX172" s="91">
        <f t="shared" si="83"/>
        <v>18.541578489300001</v>
      </c>
      <c r="AY172" s="88">
        <f>'[1]грудень 2016'!AY173+'[1]січень-лист 2016'!AY173</f>
        <v>493.81317701100005</v>
      </c>
      <c r="AZ172" s="89">
        <f>'[1]грудень 2016'!AZ173+'[1]січень-лист 2016'!AZ173</f>
        <v>279.10000000000002</v>
      </c>
      <c r="BA172" s="89">
        <f t="shared" si="97"/>
        <v>214.71317701100003</v>
      </c>
      <c r="BB172" s="89"/>
      <c r="BC172" s="90">
        <f t="shared" si="84"/>
        <v>214.71317701100003</v>
      </c>
      <c r="BD172" s="88">
        <f>'[1]грудень 2016'!BD173+'[1]січень-лист 2016'!BD173</f>
        <v>1598.021945294</v>
      </c>
      <c r="BE172" s="89">
        <f>'[1]грудень 2016'!BE173+'[1]січень-лист 2016'!BE173</f>
        <v>4297.1299999999992</v>
      </c>
      <c r="BF172" s="89"/>
      <c r="BG172" s="89">
        <f t="shared" si="108"/>
        <v>-2699.1080547059992</v>
      </c>
      <c r="BH172" s="90">
        <f t="shared" si="85"/>
        <v>-2699.1080547059992</v>
      </c>
      <c r="BI172" s="88">
        <f>'[1]грудень 2016'!BI173+'[1]січень-лист 2016'!BI173</f>
        <v>4184.2238701587003</v>
      </c>
      <c r="BJ172" s="89">
        <f>'[1]грудень 2016'!BJ173+'[1]січень-лист 2016'!BJ173</f>
        <v>834.56</v>
      </c>
      <c r="BK172" s="89">
        <f t="shared" si="98"/>
        <v>3349.6638701587003</v>
      </c>
      <c r="BL172" s="89"/>
      <c r="BM172" s="90">
        <f t="shared" si="86"/>
        <v>3349.6638701587003</v>
      </c>
      <c r="BN172" s="88">
        <f>'[1]грудень 2016'!BN173+'[1]січень-лист 2016'!BN173</f>
        <v>1538.9525877816</v>
      </c>
      <c r="BO172" s="89">
        <f>'[1]грудень 2016'!BO173+'[1]січень-лист 2016'!BO173</f>
        <v>1141.0751724132949</v>
      </c>
      <c r="BP172" s="89">
        <f t="shared" si="104"/>
        <v>397.87741536830504</v>
      </c>
      <c r="BQ172" s="89"/>
      <c r="BR172" s="91">
        <f t="shared" si="87"/>
        <v>397.87741536830504</v>
      </c>
      <c r="BS172" s="88">
        <f>'[1]грудень 2016'!BS173+'[1]січень-лист 2016'!BS173</f>
        <v>6.7388273059000001</v>
      </c>
      <c r="BT172" s="89"/>
      <c r="BU172" s="89">
        <f>BS172-BT172</f>
        <v>6.7388273059000001</v>
      </c>
      <c r="BV172" s="89"/>
      <c r="BW172" s="90">
        <f t="shared" si="88"/>
        <v>6.7388273059000001</v>
      </c>
      <c r="BX172" s="88">
        <f>'[1]грудень 2016'!BX173+'[1]січень-лист 2016'!BX173</f>
        <v>1365.9010137514999</v>
      </c>
      <c r="BY172" s="89">
        <f>'[1]грудень 2016'!BY173+'[1]січень-лист 2016'!BY173</f>
        <v>1055.67</v>
      </c>
      <c r="BZ172" s="89">
        <f t="shared" si="99"/>
        <v>310.23101375149986</v>
      </c>
      <c r="CA172" s="90"/>
      <c r="CB172" s="92">
        <f t="shared" si="89"/>
        <v>310.23101375149986</v>
      </c>
      <c r="CC172" s="88"/>
      <c r="CD172" s="89"/>
      <c r="CE172" s="89"/>
      <c r="CF172" s="89"/>
      <c r="CG172" s="90">
        <f t="shared" si="90"/>
        <v>0</v>
      </c>
      <c r="CH172" s="93">
        <f t="shared" si="100"/>
        <v>24848.7197295517</v>
      </c>
      <c r="CI172" s="94">
        <f t="shared" si="100"/>
        <v>28073.084533498506</v>
      </c>
      <c r="CJ172" s="94"/>
      <c r="CK172" s="94">
        <f t="shared" si="105"/>
        <v>-3224.3648039468062</v>
      </c>
      <c r="CL172" s="143">
        <f t="shared" si="91"/>
        <v>-3224.3648039468062</v>
      </c>
      <c r="CM172" s="145">
        <f t="shared" si="101"/>
        <v>1.1297597960393986</v>
      </c>
      <c r="CN172" s="149">
        <v>2401.0100000000002</v>
      </c>
      <c r="CO172" s="146">
        <v>2390.81</v>
      </c>
      <c r="CP172" s="165">
        <f t="shared" si="106"/>
        <v>10.200000000000273</v>
      </c>
    </row>
    <row r="173" spans="1:94" ht="15.75">
      <c r="A173" s="137" t="s">
        <v>221</v>
      </c>
      <c r="B173" s="84">
        <v>3</v>
      </c>
      <c r="C173" s="85">
        <v>5</v>
      </c>
      <c r="D173" s="86">
        <v>1917.7</v>
      </c>
      <c r="E173" s="87"/>
      <c r="F173" s="88">
        <f>'[1]грудень 2016'!F174+'[1]січень-лист 2016'!F174</f>
        <v>5189.2886517905008</v>
      </c>
      <c r="G173" s="89">
        <f>'[1]грудень 2016'!G174+'[1]січень-лист 2016'!G174</f>
        <v>5866.7915446503666</v>
      </c>
      <c r="H173" s="89"/>
      <c r="I173" s="89">
        <f t="shared" si="92"/>
        <v>-677.50289285986582</v>
      </c>
      <c r="J173" s="90">
        <f t="shared" si="93"/>
        <v>-677.50289285986582</v>
      </c>
      <c r="K173" s="88">
        <f>'[1]грудень 2016'!K174+'[1]січень-лист 2016'!K174</f>
        <v>6129.2330297591006</v>
      </c>
      <c r="L173" s="89">
        <f>'[1]грудень 2016'!L174+'[1]січень-лист 2016'!L174</f>
        <v>8814.5779999999995</v>
      </c>
      <c r="M173" s="89"/>
      <c r="N173" s="89">
        <f t="shared" si="94"/>
        <v>-2685.3449702408989</v>
      </c>
      <c r="O173" s="90">
        <f t="shared" si="76"/>
        <v>-2685.3449702408989</v>
      </c>
      <c r="P173" s="88">
        <f>'[1]грудень 2016'!P174+'[1]січень-лист 2016'!P174</f>
        <v>5191.0737446862004</v>
      </c>
      <c r="Q173" s="89">
        <f>'[1]грудень 2016'!Q174+'[1]січень-лист 2016'!Q174</f>
        <v>4814.4000000000005</v>
      </c>
      <c r="R173" s="89">
        <f t="shared" si="102"/>
        <v>376.67374468619983</v>
      </c>
      <c r="S173" s="89"/>
      <c r="T173" s="90">
        <f t="shared" si="77"/>
        <v>376.67374468619983</v>
      </c>
      <c r="U173" s="88">
        <f>'[1]грудень 2016'!U174+'[1]січень-лист 2016'!U174</f>
        <v>368.17876509670003</v>
      </c>
      <c r="V173" s="89">
        <f>'[1]грудень 2016'!V174+'[1]січень-лист 2016'!V174</f>
        <v>706.76799999999992</v>
      </c>
      <c r="W173" s="89"/>
      <c r="X173" s="89">
        <f t="shared" si="107"/>
        <v>-338.58923490329988</v>
      </c>
      <c r="Y173" s="90">
        <f t="shared" si="78"/>
        <v>-338.58923490329988</v>
      </c>
      <c r="Z173" s="88"/>
      <c r="AA173" s="89"/>
      <c r="AB173" s="89"/>
      <c r="AC173" s="89"/>
      <c r="AD173" s="90">
        <f t="shared" si="79"/>
        <v>0</v>
      </c>
      <c r="AE173" s="88"/>
      <c r="AF173" s="89"/>
      <c r="AG173" s="89"/>
      <c r="AH173" s="89"/>
      <c r="AI173" s="90">
        <f t="shared" si="80"/>
        <v>0</v>
      </c>
      <c r="AJ173" s="88">
        <f>'[1]грудень 2016'!AJ174+'[1]січень-лист 2016'!AJ174</f>
        <v>9115.2254971630009</v>
      </c>
      <c r="AK173" s="89">
        <f>'[1]грудень 2016'!AK174+'[1]січень-лист 2016'!AK174</f>
        <v>8322.9500000000007</v>
      </c>
      <c r="AL173" s="89">
        <f t="shared" si="95"/>
        <v>792.27549716300018</v>
      </c>
      <c r="AM173" s="89"/>
      <c r="AN173" s="90">
        <f t="shared" si="81"/>
        <v>792.27549716300018</v>
      </c>
      <c r="AO173" s="88">
        <f>'[1]грудень 2016'!AO174+'[1]січень-лист 2016'!AO174</f>
        <v>1056.2697884156</v>
      </c>
      <c r="AP173" s="89">
        <f>'[1]грудень 2016'!AP174+'[1]січень-лист 2016'!AP174</f>
        <v>998.94</v>
      </c>
      <c r="AQ173" s="89">
        <f>AO173-AP173</f>
        <v>57.329788415599978</v>
      </c>
      <c r="AR173" s="89"/>
      <c r="AS173" s="90">
        <f t="shared" si="82"/>
        <v>57.329788415599978</v>
      </c>
      <c r="AT173" s="88">
        <f>'[1]грудень 2016'!AT174+'[1]січень-лист 2016'!AT174</f>
        <v>34.512276987700005</v>
      </c>
      <c r="AU173" s="89"/>
      <c r="AV173" s="89">
        <f t="shared" si="96"/>
        <v>34.512276987700005</v>
      </c>
      <c r="AW173" s="89"/>
      <c r="AX173" s="91">
        <f t="shared" si="83"/>
        <v>34.512276987700005</v>
      </c>
      <c r="AY173" s="88">
        <f>'[1]грудень 2016'!AY174+'[1]січень-лист 2016'!AY174</f>
        <v>1380.5018052425003</v>
      </c>
      <c r="AZ173" s="89">
        <f>'[1]грудень 2016'!AZ174+'[1]січень-лист 2016'!AZ174</f>
        <v>1086.6500000000001</v>
      </c>
      <c r="BA173" s="89">
        <f t="shared" si="97"/>
        <v>293.85180524250018</v>
      </c>
      <c r="BB173" s="89"/>
      <c r="BC173" s="90">
        <f t="shared" si="84"/>
        <v>293.85180524250018</v>
      </c>
      <c r="BD173" s="88">
        <f>'[1]грудень 2016'!BD174+'[1]січень-лист 2016'!BD174</f>
        <v>3234.520147793</v>
      </c>
      <c r="BE173" s="89">
        <f>'[1]грудень 2016'!BE174+'[1]січень-лист 2016'!BE174</f>
        <v>4049.15</v>
      </c>
      <c r="BF173" s="89"/>
      <c r="BG173" s="89">
        <f t="shared" si="108"/>
        <v>-814.62985220700011</v>
      </c>
      <c r="BH173" s="90">
        <f t="shared" si="85"/>
        <v>-814.62985220700011</v>
      </c>
      <c r="BI173" s="88">
        <f>'[1]грудень 2016'!BI174+'[1]січень-лист 2016'!BI174</f>
        <v>9481.0718330533</v>
      </c>
      <c r="BJ173" s="89">
        <f>'[1]грудень 2016'!BJ174+'[1]січень-лист 2016'!BJ174</f>
        <v>12563.48</v>
      </c>
      <c r="BK173" s="89"/>
      <c r="BL173" s="89">
        <f>BI173-BJ173</f>
        <v>-3082.4081669466996</v>
      </c>
      <c r="BM173" s="90">
        <f t="shared" si="86"/>
        <v>-3082.4081669466996</v>
      </c>
      <c r="BN173" s="88">
        <f>'[1]грудень 2016'!BN174+'[1]січень-лист 2016'!BN174</f>
        <v>1852.4934410041001</v>
      </c>
      <c r="BO173" s="89">
        <f>'[1]грудень 2016'!BO174+'[1]січень-лист 2016'!BO174</f>
        <v>1089.3451724133274</v>
      </c>
      <c r="BP173" s="89">
        <f t="shared" si="104"/>
        <v>763.14826859077266</v>
      </c>
      <c r="BQ173" s="89"/>
      <c r="BR173" s="91">
        <f t="shared" si="87"/>
        <v>763.14826859077266</v>
      </c>
      <c r="BS173" s="88"/>
      <c r="BT173" s="89"/>
      <c r="BU173" s="89"/>
      <c r="BV173" s="89"/>
      <c r="BW173" s="90">
        <f t="shared" si="88"/>
        <v>0</v>
      </c>
      <c r="BX173" s="88">
        <f>'[1]грудень 2016'!BX174+'[1]січень-лист 2016'!BX174</f>
        <v>2715.4609870286999</v>
      </c>
      <c r="BY173" s="89">
        <f>'[1]грудень 2016'!BY174+'[1]січень-лист 2016'!BY174</f>
        <v>2324.35</v>
      </c>
      <c r="BZ173" s="89">
        <f t="shared" si="99"/>
        <v>391.11098702870004</v>
      </c>
      <c r="CA173" s="90"/>
      <c r="CB173" s="92">
        <f t="shared" si="89"/>
        <v>391.11098702870004</v>
      </c>
      <c r="CC173" s="88"/>
      <c r="CD173" s="89"/>
      <c r="CE173" s="89"/>
      <c r="CF173" s="89"/>
      <c r="CG173" s="90">
        <f t="shared" si="90"/>
        <v>0</v>
      </c>
      <c r="CH173" s="93">
        <f t="shared" si="100"/>
        <v>45747.829968020407</v>
      </c>
      <c r="CI173" s="94">
        <f t="shared" si="100"/>
        <v>50637.402717063698</v>
      </c>
      <c r="CJ173" s="94"/>
      <c r="CK173" s="94">
        <f t="shared" si="105"/>
        <v>-4889.572749043291</v>
      </c>
      <c r="CL173" s="143">
        <f t="shared" si="91"/>
        <v>-4889.572749043291</v>
      </c>
      <c r="CM173" s="145">
        <f t="shared" si="101"/>
        <v>1.1068809767034042</v>
      </c>
      <c r="CN173" s="149">
        <v>3166.39</v>
      </c>
      <c r="CO173" s="146">
        <v>3473.75</v>
      </c>
      <c r="CP173" s="164">
        <v>0</v>
      </c>
    </row>
    <row r="174" spans="1:94" ht="15.75">
      <c r="A174" s="137" t="s">
        <v>222</v>
      </c>
      <c r="B174" s="84">
        <v>3</v>
      </c>
      <c r="C174" s="85">
        <v>10</v>
      </c>
      <c r="D174" s="86">
        <v>3930.6</v>
      </c>
      <c r="E174" s="87"/>
      <c r="F174" s="88">
        <f>'[1]грудень 2016'!F175+'[1]січень-лист 2016'!F175</f>
        <v>9413.1878774119996</v>
      </c>
      <c r="G174" s="89">
        <f>'[1]грудень 2016'!G175+'[1]січень-лист 2016'!G175</f>
        <v>10412.704382620212</v>
      </c>
      <c r="H174" s="89"/>
      <c r="I174" s="89">
        <f t="shared" si="92"/>
        <v>-999.51650520821204</v>
      </c>
      <c r="J174" s="90">
        <f t="shared" si="93"/>
        <v>-999.51650520821204</v>
      </c>
      <c r="K174" s="88">
        <f>'[1]грудень 2016'!K175+'[1]січень-лист 2016'!K175</f>
        <v>17846.175104796599</v>
      </c>
      <c r="L174" s="89">
        <f>'[1]грудень 2016'!L175+'[1]січень-лист 2016'!L175</f>
        <v>23000.442000000003</v>
      </c>
      <c r="M174" s="89"/>
      <c r="N174" s="89">
        <f t="shared" si="94"/>
        <v>-5154.2668952034037</v>
      </c>
      <c r="O174" s="90">
        <f t="shared" si="76"/>
        <v>-5154.2668952034037</v>
      </c>
      <c r="P174" s="88">
        <f>'[1]грудень 2016'!P175+'[1]січень-лист 2016'!P175</f>
        <v>9586.6389825055994</v>
      </c>
      <c r="Q174" s="89">
        <f>'[1]грудень 2016'!Q175+'[1]січень-лист 2016'!Q175</f>
        <v>9179.2799999999988</v>
      </c>
      <c r="R174" s="89">
        <f t="shared" si="102"/>
        <v>407.35898250560058</v>
      </c>
      <c r="S174" s="89"/>
      <c r="T174" s="90">
        <f t="shared" si="77"/>
        <v>407.35898250560058</v>
      </c>
      <c r="U174" s="88">
        <f>'[1]грудень 2016'!U175+'[1]січень-лист 2016'!U175</f>
        <v>758.39675704419994</v>
      </c>
      <c r="V174" s="89">
        <f>'[1]грудень 2016'!V175+'[1]січень-лист 2016'!V175</f>
        <v>1398.34</v>
      </c>
      <c r="W174" s="89"/>
      <c r="X174" s="89">
        <f t="shared" si="107"/>
        <v>-639.94324295579997</v>
      </c>
      <c r="Y174" s="90">
        <f t="shared" si="78"/>
        <v>-639.94324295579997</v>
      </c>
      <c r="Z174" s="88"/>
      <c r="AA174" s="89"/>
      <c r="AB174" s="89"/>
      <c r="AC174" s="89"/>
      <c r="AD174" s="90">
        <f t="shared" si="79"/>
        <v>0</v>
      </c>
      <c r="AE174" s="88"/>
      <c r="AF174" s="89"/>
      <c r="AG174" s="89"/>
      <c r="AH174" s="89"/>
      <c r="AI174" s="90">
        <f t="shared" si="80"/>
        <v>0</v>
      </c>
      <c r="AJ174" s="88">
        <f>'[1]грудень 2016'!AJ175+'[1]січень-лист 2016'!AJ175</f>
        <v>18280.163545127398</v>
      </c>
      <c r="AK174" s="89">
        <f>'[1]грудень 2016'!AK175+'[1]січень-лист 2016'!AK175</f>
        <v>16644.39</v>
      </c>
      <c r="AL174" s="89">
        <f t="shared" si="95"/>
        <v>1635.7735451273984</v>
      </c>
      <c r="AM174" s="89"/>
      <c r="AN174" s="90">
        <f t="shared" si="81"/>
        <v>1635.7735451273984</v>
      </c>
      <c r="AO174" s="88">
        <f>'[1]грудень 2016'!AO175+'[1]січень-лист 2016'!AO175</f>
        <v>2163.0709836983997</v>
      </c>
      <c r="AP174" s="89">
        <f>'[1]грудень 2016'!AP175+'[1]січень-лист 2016'!AP175</f>
        <v>2277.2599999999998</v>
      </c>
      <c r="AQ174" s="89"/>
      <c r="AR174" s="89">
        <f t="shared" si="103"/>
        <v>-114.18901630160008</v>
      </c>
      <c r="AS174" s="90">
        <f t="shared" si="82"/>
        <v>-114.18901630160008</v>
      </c>
      <c r="AT174" s="88">
        <f>'[1]грудень 2016'!AT175+'[1]січень-лист 2016'!AT175</f>
        <v>70.361136417799997</v>
      </c>
      <c r="AU174" s="89"/>
      <c r="AV174" s="89">
        <f t="shared" si="96"/>
        <v>70.361136417799997</v>
      </c>
      <c r="AW174" s="89"/>
      <c r="AX174" s="91">
        <f t="shared" si="83"/>
        <v>70.361136417799997</v>
      </c>
      <c r="AY174" s="88">
        <f>'[1]грудень 2016'!AY175+'[1]січень-лист 2016'!AY175</f>
        <v>3020.7297699688002</v>
      </c>
      <c r="AZ174" s="89">
        <f>'[1]грудень 2016'!AZ175+'[1]січень-лист 2016'!AZ175</f>
        <v>2195.41</v>
      </c>
      <c r="BA174" s="89">
        <f t="shared" si="97"/>
        <v>825.3197699688003</v>
      </c>
      <c r="BB174" s="89"/>
      <c r="BC174" s="90">
        <f t="shared" si="84"/>
        <v>825.3197699688003</v>
      </c>
      <c r="BD174" s="88">
        <f>'[1]грудень 2016'!BD175+'[1]січень-лист 2016'!BD175</f>
        <v>7472.2006578367991</v>
      </c>
      <c r="BE174" s="89">
        <f>'[1]грудень 2016'!BE175+'[1]січень-лист 2016'!BE175</f>
        <v>13022.029999999999</v>
      </c>
      <c r="BF174" s="89"/>
      <c r="BG174" s="89">
        <f t="shared" si="108"/>
        <v>-5549.8293421631997</v>
      </c>
      <c r="BH174" s="90">
        <f t="shared" si="85"/>
        <v>-5549.8293421631997</v>
      </c>
      <c r="BI174" s="88">
        <f>'[1]грудень 2016'!BI175+'[1]січень-лист 2016'!BI175</f>
        <v>15455.300110210399</v>
      </c>
      <c r="BJ174" s="89">
        <f>'[1]грудень 2016'!BJ175+'[1]січень-лист 2016'!BJ175</f>
        <v>1933.38</v>
      </c>
      <c r="BK174" s="89">
        <f t="shared" si="98"/>
        <v>13521.920110210398</v>
      </c>
      <c r="BL174" s="89"/>
      <c r="BM174" s="90">
        <f t="shared" si="86"/>
        <v>13521.920110210398</v>
      </c>
      <c r="BN174" s="88">
        <f>'[1]грудень 2016'!BN175+'[1]січень-лист 2016'!BN175</f>
        <v>3628.1185364824</v>
      </c>
      <c r="BO174" s="89">
        <f>'[1]грудень 2016'!BO175+'[1]січень-лист 2016'!BO175</f>
        <v>3795.3968965500808</v>
      </c>
      <c r="BP174" s="89"/>
      <c r="BQ174" s="89">
        <f>BN174-BO174</f>
        <v>-167.27836006768075</v>
      </c>
      <c r="BR174" s="91">
        <f t="shared" si="87"/>
        <v>-167.27836006768075</v>
      </c>
      <c r="BS174" s="88">
        <f>'[1]грудень 2016'!BS175+'[1]січень-лист 2016'!BS175</f>
        <v>0.43969290500000008</v>
      </c>
      <c r="BT174" s="89"/>
      <c r="BU174" s="89">
        <f>BS174-BT174</f>
        <v>0.43969290500000008</v>
      </c>
      <c r="BV174" s="89"/>
      <c r="BW174" s="90">
        <f t="shared" si="88"/>
        <v>0.43969290500000008</v>
      </c>
      <c r="BX174" s="88">
        <f>'[1]грудень 2016'!BX175+'[1]січень-лист 2016'!BX175</f>
        <v>5139.8477212225998</v>
      </c>
      <c r="BY174" s="89">
        <f>'[1]грудень 2016'!BY175+'[1]січень-лист 2016'!BY175</f>
        <v>8586.93</v>
      </c>
      <c r="BZ174" s="89"/>
      <c r="CA174" s="90">
        <f>BX174-BY174</f>
        <v>-3447.0822787774005</v>
      </c>
      <c r="CB174" s="92">
        <f t="shared" si="89"/>
        <v>-3447.0822787774005</v>
      </c>
      <c r="CC174" s="88"/>
      <c r="CD174" s="89"/>
      <c r="CE174" s="89"/>
      <c r="CF174" s="89"/>
      <c r="CG174" s="90">
        <f t="shared" si="90"/>
        <v>0</v>
      </c>
      <c r="CH174" s="93">
        <f t="shared" si="100"/>
        <v>92834.630875628005</v>
      </c>
      <c r="CI174" s="94">
        <f t="shared" si="100"/>
        <v>92445.56327917031</v>
      </c>
      <c r="CJ174" s="94">
        <f>CH174-CI174</f>
        <v>389.06759645769489</v>
      </c>
      <c r="CK174" s="94"/>
      <c r="CL174" s="143">
        <f t="shared" si="91"/>
        <v>389.06759645769489</v>
      </c>
      <c r="CM174" s="145">
        <f t="shared" si="101"/>
        <v>0.99580902522272174</v>
      </c>
      <c r="CN174" s="149">
        <v>16122.99</v>
      </c>
      <c r="CO174" s="146">
        <v>8728.4</v>
      </c>
      <c r="CP174" s="165">
        <f t="shared" si="106"/>
        <v>7394.59</v>
      </c>
    </row>
    <row r="175" spans="1:94" ht="15.75">
      <c r="A175" s="137" t="s">
        <v>223</v>
      </c>
      <c r="B175" s="84">
        <v>2</v>
      </c>
      <c r="C175" s="85">
        <v>3</v>
      </c>
      <c r="D175" s="86">
        <v>925.7</v>
      </c>
      <c r="E175" s="87"/>
      <c r="F175" s="88">
        <f>'[1]грудень 2016'!F176+'[1]січень-лист 2016'!F176</f>
        <v>2175.3671885198</v>
      </c>
      <c r="G175" s="89">
        <f>'[1]грудень 2016'!G176+'[1]січень-лист 2016'!G176</f>
        <v>2149.9899514154918</v>
      </c>
      <c r="H175" s="89">
        <f>F175-G175</f>
        <v>25.377237104308279</v>
      </c>
      <c r="I175" s="89"/>
      <c r="J175" s="90">
        <f t="shared" si="93"/>
        <v>25.377237104308279</v>
      </c>
      <c r="K175" s="88">
        <f>'[1]грудень 2016'!K176+'[1]січень-лист 2016'!K176</f>
        <v>3899.4799231290999</v>
      </c>
      <c r="L175" s="89">
        <f>'[1]грудень 2016'!L176+'[1]січень-лист 2016'!L176</f>
        <v>7126.9740000000002</v>
      </c>
      <c r="M175" s="89"/>
      <c r="N175" s="89">
        <f t="shared" si="94"/>
        <v>-3227.4940768709002</v>
      </c>
      <c r="O175" s="90">
        <f t="shared" si="76"/>
        <v>-3227.4940768709002</v>
      </c>
      <c r="P175" s="88">
        <f>'[1]грудень 2016'!P176+'[1]січень-лист 2016'!P176</f>
        <v>3021.1405866055006</v>
      </c>
      <c r="Q175" s="89">
        <f>'[1]грудень 2016'!Q176+'[1]січень-лист 2016'!Q176</f>
        <v>3098.55</v>
      </c>
      <c r="R175" s="89"/>
      <c r="S175" s="89">
        <f>P175-Q175</f>
        <v>-77.409413394499552</v>
      </c>
      <c r="T175" s="90">
        <f t="shared" si="77"/>
        <v>-77.409413394499552</v>
      </c>
      <c r="U175" s="88">
        <f>'[1]грудень 2016'!U176+'[1]січень-лист 2016'!U176</f>
        <v>147.7345020855</v>
      </c>
      <c r="V175" s="89">
        <f>'[1]грудень 2016'!V176+'[1]січень-лист 2016'!V176</f>
        <v>308.40999999999997</v>
      </c>
      <c r="W175" s="89"/>
      <c r="X175" s="89">
        <f t="shared" si="107"/>
        <v>-160.67549791449997</v>
      </c>
      <c r="Y175" s="90">
        <f t="shared" si="78"/>
        <v>-160.67549791449997</v>
      </c>
      <c r="Z175" s="88"/>
      <c r="AA175" s="89"/>
      <c r="AB175" s="89"/>
      <c r="AC175" s="89"/>
      <c r="AD175" s="90">
        <f t="shared" si="79"/>
        <v>0</v>
      </c>
      <c r="AE175" s="88"/>
      <c r="AF175" s="89"/>
      <c r="AG175" s="89"/>
      <c r="AH175" s="89"/>
      <c r="AI175" s="90">
        <f t="shared" si="80"/>
        <v>0</v>
      </c>
      <c r="AJ175" s="88">
        <f>'[1]грудень 2016'!AJ176+'[1]січень-лист 2016'!AJ176</f>
        <v>4975.8221590962994</v>
      </c>
      <c r="AK175" s="89">
        <f>'[1]грудень 2016'!AK176+'[1]січень-лист 2016'!AK176</f>
        <v>10115.61</v>
      </c>
      <c r="AL175" s="89"/>
      <c r="AM175" s="89">
        <f>AJ175-AK175</f>
        <v>-5139.7878409037012</v>
      </c>
      <c r="AN175" s="90">
        <f t="shared" si="81"/>
        <v>-5139.7878409037012</v>
      </c>
      <c r="AO175" s="88">
        <f>'[1]грудень 2016'!AO176+'[1]січень-лист 2016'!AO176</f>
        <v>382.61772869409992</v>
      </c>
      <c r="AP175" s="89">
        <f>'[1]грудень 2016'!AP176+'[1]січень-лист 2016'!AP176</f>
        <v>379.47</v>
      </c>
      <c r="AQ175" s="89">
        <f>AO175-AP175</f>
        <v>3.1477286940998965</v>
      </c>
      <c r="AR175" s="89"/>
      <c r="AS175" s="90">
        <f t="shared" si="82"/>
        <v>3.1477286940998965</v>
      </c>
      <c r="AT175" s="88">
        <f>'[1]грудень 2016'!AT176+'[1]січень-лист 2016'!AT176</f>
        <v>11.105592594399999</v>
      </c>
      <c r="AU175" s="89"/>
      <c r="AV175" s="89">
        <f t="shared" si="96"/>
        <v>11.105592594399999</v>
      </c>
      <c r="AW175" s="89"/>
      <c r="AX175" s="91">
        <f t="shared" si="83"/>
        <v>11.105592594399999</v>
      </c>
      <c r="AY175" s="88">
        <f>'[1]грудень 2016'!AY176+'[1]січень-лист 2016'!AY176</f>
        <v>443.447344504</v>
      </c>
      <c r="AZ175" s="89">
        <f>'[1]грудень 2016'!AZ176+'[1]січень-лист 2016'!AZ176</f>
        <v>211.03000000000003</v>
      </c>
      <c r="BA175" s="89">
        <f t="shared" si="97"/>
        <v>232.41734450399997</v>
      </c>
      <c r="BB175" s="89"/>
      <c r="BC175" s="90">
        <f t="shared" si="84"/>
        <v>232.41734450399997</v>
      </c>
      <c r="BD175" s="88">
        <f>'[1]грудень 2016'!BD176+'[1]січень-лист 2016'!BD176</f>
        <v>1267.8996045464</v>
      </c>
      <c r="BE175" s="89">
        <f>'[1]грудень 2016'!BE176+'[1]січень-лист 2016'!BE176</f>
        <v>3943.34</v>
      </c>
      <c r="BF175" s="89"/>
      <c r="BG175" s="89">
        <f t="shared" si="108"/>
        <v>-2675.4403954536001</v>
      </c>
      <c r="BH175" s="90">
        <f t="shared" si="85"/>
        <v>-2675.4403954536001</v>
      </c>
      <c r="BI175" s="88">
        <f>'[1]грудень 2016'!BI176+'[1]січень-лист 2016'!BI176</f>
        <v>3809.7607592691998</v>
      </c>
      <c r="BJ175" s="89">
        <f>'[1]грудень 2016'!BJ176+'[1]січень-лист 2016'!BJ176</f>
        <v>107.71000000000001</v>
      </c>
      <c r="BK175" s="89">
        <f t="shared" si="98"/>
        <v>3702.0507592691997</v>
      </c>
      <c r="BL175" s="89"/>
      <c r="BM175" s="90">
        <f t="shared" si="86"/>
        <v>3702.0507592691997</v>
      </c>
      <c r="BN175" s="88">
        <f>'[1]грудень 2016'!BN176+'[1]січень-лист 2016'!BN176</f>
        <v>1160.6952259196</v>
      </c>
      <c r="BO175" s="89">
        <f>'[1]грудень 2016'!BO176+'[1]січень-лист 2016'!BO176</f>
        <v>856.11689655134433</v>
      </c>
      <c r="BP175" s="89">
        <f t="shared" si="104"/>
        <v>304.57832936825571</v>
      </c>
      <c r="BQ175" s="89"/>
      <c r="BR175" s="91">
        <f t="shared" si="87"/>
        <v>304.57832936825571</v>
      </c>
      <c r="BS175" s="88">
        <f>'[1]грудень 2016'!BS176+'[1]січень-лист 2016'!BS176</f>
        <v>6.0564920997999998</v>
      </c>
      <c r="BT175" s="89"/>
      <c r="BU175" s="89">
        <f>BS175-BT175</f>
        <v>6.0564920997999998</v>
      </c>
      <c r="BV175" s="89"/>
      <c r="BW175" s="90">
        <f t="shared" si="88"/>
        <v>6.0564920997999998</v>
      </c>
      <c r="BX175" s="88">
        <f>'[1]грудень 2016'!BX176+'[1]січень-лист 2016'!BX176</f>
        <v>1255.1127629719999</v>
      </c>
      <c r="BY175" s="89">
        <f>'[1]грудень 2016'!BY176+'[1]січень-лист 2016'!BY176</f>
        <v>841.06</v>
      </c>
      <c r="BZ175" s="89">
        <f t="shared" si="99"/>
        <v>414.05276297199998</v>
      </c>
      <c r="CA175" s="90"/>
      <c r="CB175" s="92">
        <f t="shared" si="89"/>
        <v>414.05276297199998</v>
      </c>
      <c r="CC175" s="88"/>
      <c r="CD175" s="89"/>
      <c r="CE175" s="89"/>
      <c r="CF175" s="89"/>
      <c r="CG175" s="90">
        <f t="shared" si="90"/>
        <v>0</v>
      </c>
      <c r="CH175" s="93">
        <f t="shared" si="100"/>
        <v>22556.239870035701</v>
      </c>
      <c r="CI175" s="94">
        <f t="shared" si="100"/>
        <v>29138.260847966838</v>
      </c>
      <c r="CJ175" s="94"/>
      <c r="CK175" s="94">
        <f t="shared" si="105"/>
        <v>-6582.0209779311372</v>
      </c>
      <c r="CL175" s="143">
        <f t="shared" si="91"/>
        <v>-6582.0209779311372</v>
      </c>
      <c r="CM175" s="145">
        <f t="shared" si="101"/>
        <v>1.2918048848502832</v>
      </c>
      <c r="CN175" s="149">
        <v>948.22</v>
      </c>
      <c r="CO175" s="146">
        <v>2186.9299999999998</v>
      </c>
      <c r="CP175" s="164">
        <v>0</v>
      </c>
    </row>
    <row r="176" spans="1:94" ht="15.75">
      <c r="A176" s="137" t="s">
        <v>224</v>
      </c>
      <c r="B176" s="84">
        <v>3</v>
      </c>
      <c r="C176" s="85">
        <v>4</v>
      </c>
      <c r="D176" s="86">
        <v>1467.3</v>
      </c>
      <c r="E176" s="87"/>
      <c r="F176" s="88">
        <f>'[1]грудень 2016'!F177+'[1]січень-лист 2016'!F177</f>
        <v>3769.2078235782001</v>
      </c>
      <c r="G176" s="89">
        <f>'[1]грудень 2016'!G177+'[1]січень-лист 2016'!G177</f>
        <v>4088.4905833015669</v>
      </c>
      <c r="H176" s="89"/>
      <c r="I176" s="89">
        <f t="shared" si="92"/>
        <v>-319.28275972336678</v>
      </c>
      <c r="J176" s="90">
        <f t="shared" si="93"/>
        <v>-319.28275972336678</v>
      </c>
      <c r="K176" s="88">
        <f>'[1]грудень 2016'!K177+'[1]січень-лист 2016'!K177</f>
        <v>5029.7690278256005</v>
      </c>
      <c r="L176" s="89">
        <f>'[1]грудень 2016'!L177+'[1]січень-лист 2016'!L177</f>
        <v>8848.5600000000013</v>
      </c>
      <c r="M176" s="89"/>
      <c r="N176" s="89">
        <f t="shared" si="94"/>
        <v>-3818.7909721744008</v>
      </c>
      <c r="O176" s="90">
        <f t="shared" si="76"/>
        <v>-3818.7909721744008</v>
      </c>
      <c r="P176" s="88">
        <f>'[1]грудень 2016'!P177+'[1]січень-лист 2016'!P177</f>
        <v>3665.1670735910002</v>
      </c>
      <c r="Q176" s="89">
        <f>'[1]грудень 2016'!Q177+'[1]січень-лист 2016'!Q177</f>
        <v>3379.2000000000003</v>
      </c>
      <c r="R176" s="89">
        <f t="shared" si="102"/>
        <v>285.96707359099992</v>
      </c>
      <c r="S176" s="89"/>
      <c r="T176" s="90">
        <f t="shared" si="77"/>
        <v>285.96707359099992</v>
      </c>
      <c r="U176" s="88">
        <f>'[1]грудень 2016'!U177+'[1]січень-лист 2016'!U177</f>
        <v>281.74241045700001</v>
      </c>
      <c r="V176" s="89">
        <f>'[1]грудень 2016'!V177+'[1]січень-лист 2016'!V177</f>
        <v>452.53399999999993</v>
      </c>
      <c r="W176" s="89"/>
      <c r="X176" s="89">
        <f t="shared" si="107"/>
        <v>-170.79158954299993</v>
      </c>
      <c r="Y176" s="90">
        <f t="shared" si="78"/>
        <v>-170.79158954299993</v>
      </c>
      <c r="Z176" s="88"/>
      <c r="AA176" s="89"/>
      <c r="AB176" s="89"/>
      <c r="AC176" s="89"/>
      <c r="AD176" s="90">
        <f t="shared" si="79"/>
        <v>0</v>
      </c>
      <c r="AE176" s="88"/>
      <c r="AF176" s="89"/>
      <c r="AG176" s="89"/>
      <c r="AH176" s="89"/>
      <c r="AI176" s="90">
        <f t="shared" si="80"/>
        <v>0</v>
      </c>
      <c r="AJ176" s="88">
        <f>'[1]грудень 2016'!AJ177+'[1]січень-лист 2016'!AJ177</f>
        <v>8471.9856583870005</v>
      </c>
      <c r="AK176" s="89">
        <f>'[1]грудень 2016'!AK177+'[1]січень-лист 2016'!AK177</f>
        <v>7891.7199999999993</v>
      </c>
      <c r="AL176" s="89">
        <f t="shared" si="95"/>
        <v>580.26565838700117</v>
      </c>
      <c r="AM176" s="89"/>
      <c r="AN176" s="90">
        <f t="shared" si="81"/>
        <v>580.26565838700117</v>
      </c>
      <c r="AO176" s="88">
        <f>'[1]грудень 2016'!AO177+'[1]січень-лист 2016'!AO177</f>
        <v>817.78458107599999</v>
      </c>
      <c r="AP176" s="89">
        <f>'[1]грудень 2016'!AP177+'[1]січень-лист 2016'!AP177</f>
        <v>834.71</v>
      </c>
      <c r="AQ176" s="89"/>
      <c r="AR176" s="89">
        <f t="shared" si="103"/>
        <v>-16.925418924000041</v>
      </c>
      <c r="AS176" s="90">
        <f t="shared" si="82"/>
        <v>-16.925418924000041</v>
      </c>
      <c r="AT176" s="88">
        <f>'[1]грудень 2016'!AT177+'[1]січень-лист 2016'!AT177</f>
        <v>26.407882392099999</v>
      </c>
      <c r="AU176" s="89"/>
      <c r="AV176" s="89">
        <f t="shared" si="96"/>
        <v>26.407882392099999</v>
      </c>
      <c r="AW176" s="89"/>
      <c r="AX176" s="91">
        <f t="shared" si="83"/>
        <v>26.407882392099999</v>
      </c>
      <c r="AY176" s="88">
        <f>'[1]грудень 2016'!AY177+'[1]січень-лист 2016'!AY177</f>
        <v>663.21467099740005</v>
      </c>
      <c r="AZ176" s="89">
        <f>'[1]грудень 2016'!AZ177+'[1]січень-лист 2016'!AZ177</f>
        <v>336.62</v>
      </c>
      <c r="BA176" s="89">
        <f t="shared" si="97"/>
        <v>326.59467099740004</v>
      </c>
      <c r="BB176" s="89"/>
      <c r="BC176" s="90">
        <f t="shared" si="84"/>
        <v>326.59467099740004</v>
      </c>
      <c r="BD176" s="88">
        <f>'[1]грудень 2016'!BD177+'[1]січень-лист 2016'!BD177</f>
        <v>2007.6621622542</v>
      </c>
      <c r="BE176" s="89">
        <f>'[1]грудень 2016'!BE177+'[1]січень-лист 2016'!BE177</f>
        <v>4612.93</v>
      </c>
      <c r="BF176" s="89"/>
      <c r="BG176" s="89">
        <f t="shared" si="108"/>
        <v>-2605.2678377458005</v>
      </c>
      <c r="BH176" s="90">
        <f t="shared" si="85"/>
        <v>-2605.2678377458005</v>
      </c>
      <c r="BI176" s="88">
        <f>'[1]грудень 2016'!BI177+'[1]січень-лист 2016'!BI177</f>
        <v>6523.7612295684012</v>
      </c>
      <c r="BJ176" s="89">
        <f>'[1]грудень 2016'!BJ177+'[1]січень-лист 2016'!BJ177</f>
        <v>95.390000000000015</v>
      </c>
      <c r="BK176" s="89">
        <f t="shared" si="98"/>
        <v>6428.3712295684008</v>
      </c>
      <c r="BL176" s="89"/>
      <c r="BM176" s="90">
        <f t="shared" si="86"/>
        <v>6428.3712295684008</v>
      </c>
      <c r="BN176" s="88">
        <f>'[1]грудень 2016'!BN177+'[1]січень-лист 2016'!BN177</f>
        <v>2438.7060589149005</v>
      </c>
      <c r="BO176" s="89">
        <f>'[1]грудень 2016'!BO177+'[1]січень-лист 2016'!BO177</f>
        <v>1184.8793103443281</v>
      </c>
      <c r="BP176" s="89">
        <f t="shared" si="104"/>
        <v>1253.8267485705724</v>
      </c>
      <c r="BQ176" s="89"/>
      <c r="BR176" s="91">
        <f t="shared" si="87"/>
        <v>1253.8267485705724</v>
      </c>
      <c r="BS176" s="88"/>
      <c r="BT176" s="89"/>
      <c r="BU176" s="89"/>
      <c r="BV176" s="89"/>
      <c r="BW176" s="90">
        <f t="shared" si="88"/>
        <v>0</v>
      </c>
      <c r="BX176" s="88">
        <f>'[1]грудень 2016'!BX177+'[1]січень-лист 2016'!BX177</f>
        <v>1998.5110354376998</v>
      </c>
      <c r="BY176" s="89">
        <f>'[1]грудень 2016'!BY177+'[1]січень-лист 2016'!BY177</f>
        <v>1998.4</v>
      </c>
      <c r="BZ176" s="89">
        <f t="shared" si="99"/>
        <v>0.11103543769968383</v>
      </c>
      <c r="CA176" s="90"/>
      <c r="CB176" s="92">
        <f t="shared" si="89"/>
        <v>0.11103543769968383</v>
      </c>
      <c r="CC176" s="88"/>
      <c r="CD176" s="89"/>
      <c r="CE176" s="89"/>
      <c r="CF176" s="89"/>
      <c r="CG176" s="90">
        <f t="shared" si="90"/>
        <v>0</v>
      </c>
      <c r="CH176" s="93">
        <f t="shared" si="100"/>
        <v>35693.919614479506</v>
      </c>
      <c r="CI176" s="94">
        <f t="shared" si="100"/>
        <v>33723.433893645895</v>
      </c>
      <c r="CJ176" s="94">
        <f>CH176-CI176</f>
        <v>1970.4857208336107</v>
      </c>
      <c r="CK176" s="94"/>
      <c r="CL176" s="143">
        <f t="shared" si="91"/>
        <v>1970.4857208336107</v>
      </c>
      <c r="CM176" s="145">
        <f t="shared" si="101"/>
        <v>0.94479491907539714</v>
      </c>
      <c r="CN176" s="149">
        <v>1553.81</v>
      </c>
      <c r="CO176" s="146">
        <v>3749.36</v>
      </c>
      <c r="CP176" s="164">
        <v>0</v>
      </c>
    </row>
    <row r="177" spans="1:94" ht="15.75">
      <c r="A177" s="137" t="s">
        <v>225</v>
      </c>
      <c r="B177" s="84">
        <v>2</v>
      </c>
      <c r="C177" s="85">
        <v>2</v>
      </c>
      <c r="D177" s="86">
        <v>1056.5</v>
      </c>
      <c r="E177" s="87"/>
      <c r="F177" s="88">
        <f>'[1]грудень 2016'!F178+'[1]січень-лист 2016'!F178</f>
        <v>3645.7848519038002</v>
      </c>
      <c r="G177" s="89">
        <f>'[1]грудень 2016'!G178+'[1]січень-лист 2016'!G178</f>
        <v>4746.5760340663373</v>
      </c>
      <c r="H177" s="89"/>
      <c r="I177" s="89">
        <f t="shared" si="92"/>
        <v>-1100.7911821625371</v>
      </c>
      <c r="J177" s="90">
        <f t="shared" si="93"/>
        <v>-1100.7911821625371</v>
      </c>
      <c r="K177" s="88">
        <f>'[1]грудень 2016'!K178+'[1]січень-лист 2016'!K178</f>
        <v>3788.3282270609006</v>
      </c>
      <c r="L177" s="89">
        <f>'[1]грудень 2016'!L178+'[1]січень-лист 2016'!L178</f>
        <v>6265.96</v>
      </c>
      <c r="M177" s="89"/>
      <c r="N177" s="89">
        <f t="shared" si="94"/>
        <v>-2477.6317729390994</v>
      </c>
      <c r="O177" s="90">
        <f t="shared" si="76"/>
        <v>-2477.6317729390994</v>
      </c>
      <c r="P177" s="88">
        <f>'[1]грудень 2016'!P178+'[1]січень-лист 2016'!P178</f>
        <v>2825.3500494393002</v>
      </c>
      <c r="Q177" s="89">
        <f>'[1]грудень 2016'!Q178+'[1]січень-лист 2016'!Q178</f>
        <v>2843.0800000000004</v>
      </c>
      <c r="R177" s="89"/>
      <c r="S177" s="89">
        <f>P177-Q177</f>
        <v>-17.729950560700217</v>
      </c>
      <c r="T177" s="90">
        <f t="shared" si="77"/>
        <v>-17.729950560700217</v>
      </c>
      <c r="U177" s="88">
        <f>'[1]грудень 2016'!U178+'[1]січень-лист 2016'!U178</f>
        <v>92.392593131200002</v>
      </c>
      <c r="V177" s="89">
        <f>'[1]грудень 2016'!V178+'[1]січень-лист 2016'!V178</f>
        <v>343</v>
      </c>
      <c r="W177" s="89"/>
      <c r="X177" s="89">
        <f t="shared" si="107"/>
        <v>-250.60740686880001</v>
      </c>
      <c r="Y177" s="90">
        <f t="shared" si="78"/>
        <v>-250.60740686880001</v>
      </c>
      <c r="Z177" s="88"/>
      <c r="AA177" s="89"/>
      <c r="AB177" s="89"/>
      <c r="AC177" s="89"/>
      <c r="AD177" s="90">
        <f t="shared" si="79"/>
        <v>0</v>
      </c>
      <c r="AE177" s="88"/>
      <c r="AF177" s="89"/>
      <c r="AG177" s="89"/>
      <c r="AH177" s="89"/>
      <c r="AI177" s="90">
        <f t="shared" si="80"/>
        <v>0</v>
      </c>
      <c r="AJ177" s="88">
        <f>'[1]грудень 2016'!AJ178+'[1]січень-лист 2016'!AJ178</f>
        <v>6544.6889809801005</v>
      </c>
      <c r="AK177" s="89">
        <f>'[1]грудень 2016'!AK178+'[1]січень-лист 2016'!AK178</f>
        <v>5373.22</v>
      </c>
      <c r="AL177" s="89">
        <f t="shared" si="95"/>
        <v>1171.4689809801002</v>
      </c>
      <c r="AM177" s="89"/>
      <c r="AN177" s="90">
        <f t="shared" si="81"/>
        <v>1171.4689809801002</v>
      </c>
      <c r="AO177" s="88"/>
      <c r="AP177" s="89"/>
      <c r="AQ177" s="89"/>
      <c r="AR177" s="89"/>
      <c r="AS177" s="90">
        <f t="shared" si="82"/>
        <v>0</v>
      </c>
      <c r="AT177" s="88"/>
      <c r="AU177" s="89"/>
      <c r="AV177" s="89"/>
      <c r="AW177" s="89"/>
      <c r="AX177" s="91">
        <f t="shared" si="83"/>
        <v>0</v>
      </c>
      <c r="AY177" s="88">
        <f>'[1]грудень 2016'!AY178+'[1]січень-лист 2016'!AY178</f>
        <v>518.93896871549998</v>
      </c>
      <c r="AZ177" s="89">
        <f>'[1]грудень 2016'!AZ178+'[1]січень-лист 2016'!AZ178</f>
        <v>269.74</v>
      </c>
      <c r="BA177" s="89">
        <f t="shared" si="97"/>
        <v>249.19896871549997</v>
      </c>
      <c r="BB177" s="89"/>
      <c r="BC177" s="90">
        <f t="shared" si="84"/>
        <v>249.19896871549997</v>
      </c>
      <c r="BD177" s="88">
        <f>'[1]грудень 2016'!BD178+'[1]січень-лист 2016'!BD178</f>
        <v>1141.5788735141002</v>
      </c>
      <c r="BE177" s="89">
        <f>'[1]грудень 2016'!BE178+'[1]січень-лист 2016'!BE178</f>
        <v>5779.87</v>
      </c>
      <c r="BF177" s="89"/>
      <c r="BG177" s="89">
        <f t="shared" si="108"/>
        <v>-4638.2911264858994</v>
      </c>
      <c r="BH177" s="90">
        <f t="shared" si="85"/>
        <v>-4638.2911264858994</v>
      </c>
      <c r="BI177" s="88">
        <f>'[1]грудень 2016'!BI178+'[1]січень-лист 2016'!BI178</f>
        <v>4627.4599957740002</v>
      </c>
      <c r="BJ177" s="89">
        <f>'[1]грудень 2016'!BJ178+'[1]січень-лист 2016'!BJ178</f>
        <v>69.539999999999992</v>
      </c>
      <c r="BK177" s="89">
        <f t="shared" si="98"/>
        <v>4557.9199957740002</v>
      </c>
      <c r="BL177" s="89"/>
      <c r="BM177" s="90">
        <f t="shared" si="86"/>
        <v>4557.9199957740002</v>
      </c>
      <c r="BN177" s="88">
        <f>'[1]грудень 2016'!BN178+'[1]січень-лист 2016'!BN178</f>
        <v>1147.3660338079999</v>
      </c>
      <c r="BO177" s="89">
        <f>'[1]грудень 2016'!BO178+'[1]січень-лист 2016'!BO178</f>
        <v>744.27827586175613</v>
      </c>
      <c r="BP177" s="89">
        <f t="shared" si="104"/>
        <v>403.08775794624376</v>
      </c>
      <c r="BQ177" s="89"/>
      <c r="BR177" s="91">
        <f t="shared" si="87"/>
        <v>403.08775794624376</v>
      </c>
      <c r="BS177" s="88">
        <f>'[1]грудень 2016'!BS178+'[1]січень-лист 2016'!BS178</f>
        <v>6.9094618772</v>
      </c>
      <c r="BT177" s="89"/>
      <c r="BU177" s="89">
        <f>BS177-BT177</f>
        <v>6.9094618772</v>
      </c>
      <c r="BV177" s="89"/>
      <c r="BW177" s="90">
        <f t="shared" si="88"/>
        <v>6.9094618772</v>
      </c>
      <c r="BX177" s="88">
        <f>'[1]грудень 2016'!BX178+'[1]січень-лист 2016'!BX178</f>
        <v>1280.471945062</v>
      </c>
      <c r="BY177" s="89">
        <f>'[1]грудень 2016'!BY178+'[1]січень-лист 2016'!BY178</f>
        <v>5206.72</v>
      </c>
      <c r="BZ177" s="89"/>
      <c r="CA177" s="90">
        <f>BX177-BY177</f>
        <v>-3926.2480549380002</v>
      </c>
      <c r="CB177" s="92">
        <f t="shared" si="89"/>
        <v>-3926.2480549380002</v>
      </c>
      <c r="CC177" s="88"/>
      <c r="CD177" s="89"/>
      <c r="CE177" s="89"/>
      <c r="CF177" s="89"/>
      <c r="CG177" s="90">
        <f t="shared" si="90"/>
        <v>0</v>
      </c>
      <c r="CH177" s="93">
        <f t="shared" si="100"/>
        <v>25619.269981266101</v>
      </c>
      <c r="CI177" s="94">
        <f t="shared" si="100"/>
        <v>31641.984309928099</v>
      </c>
      <c r="CJ177" s="94"/>
      <c r="CK177" s="94">
        <f t="shared" si="105"/>
        <v>-6022.7143286619976</v>
      </c>
      <c r="CL177" s="143">
        <f t="shared" si="91"/>
        <v>-6022.7143286619976</v>
      </c>
      <c r="CM177" s="145">
        <f t="shared" si="101"/>
        <v>1.2350853218325917</v>
      </c>
      <c r="CN177" s="149">
        <v>2940.74</v>
      </c>
      <c r="CO177" s="146">
        <v>2763.19</v>
      </c>
      <c r="CP177" s="165">
        <f t="shared" si="106"/>
        <v>177.54999999999973</v>
      </c>
    </row>
    <row r="178" spans="1:94" ht="15.75">
      <c r="A178" s="137" t="s">
        <v>226</v>
      </c>
      <c r="B178" s="84">
        <v>2</v>
      </c>
      <c r="C178" s="85">
        <v>4</v>
      </c>
      <c r="D178" s="86">
        <v>934.7</v>
      </c>
      <c r="E178" s="87"/>
      <c r="F178" s="88">
        <f>'[1]грудень 2016'!F179+'[1]січень-лист 2016'!F179</f>
        <v>2584.2418939355994</v>
      </c>
      <c r="G178" s="89">
        <f>'[1]грудень 2016'!G179+'[1]січень-лист 2016'!G179</f>
        <v>2954.4260633068184</v>
      </c>
      <c r="H178" s="89"/>
      <c r="I178" s="89">
        <f t="shared" si="92"/>
        <v>-370.18416937121901</v>
      </c>
      <c r="J178" s="90">
        <f t="shared" si="93"/>
        <v>-370.18416937121901</v>
      </c>
      <c r="K178" s="88">
        <f>'[1]грудень 2016'!K179+'[1]січень-лист 2016'!K179</f>
        <v>4198.2821683587999</v>
      </c>
      <c r="L178" s="89">
        <f>'[1]грудень 2016'!L179+'[1]січень-лист 2016'!L179</f>
        <v>6701.9940000000006</v>
      </c>
      <c r="M178" s="89"/>
      <c r="N178" s="89">
        <f t="shared" si="94"/>
        <v>-2503.7118316412007</v>
      </c>
      <c r="O178" s="90">
        <f t="shared" si="76"/>
        <v>-2503.7118316412007</v>
      </c>
      <c r="P178" s="88">
        <f>'[1]грудень 2016'!P179+'[1]січень-лист 2016'!P179</f>
        <v>2982.0666926991003</v>
      </c>
      <c r="Q178" s="89">
        <f>'[1]грудень 2016'!Q179+'[1]січень-лист 2016'!Q179</f>
        <v>2880.95</v>
      </c>
      <c r="R178" s="89">
        <f t="shared" si="102"/>
        <v>101.11669269910044</v>
      </c>
      <c r="S178" s="89"/>
      <c r="T178" s="90">
        <f t="shared" si="77"/>
        <v>101.11669269910044</v>
      </c>
      <c r="U178" s="88">
        <f>'[1]грудень 2016'!U179+'[1]січень-лист 2016'!U179</f>
        <v>179.49117058330003</v>
      </c>
      <c r="V178" s="89">
        <f>'[1]грудень 2016'!V179+'[1]січень-лист 2016'!V179</f>
        <v>331.61600000000004</v>
      </c>
      <c r="W178" s="89"/>
      <c r="X178" s="89">
        <f t="shared" si="107"/>
        <v>-152.12482941670001</v>
      </c>
      <c r="Y178" s="90">
        <f t="shared" si="78"/>
        <v>-152.12482941670001</v>
      </c>
      <c r="Z178" s="88"/>
      <c r="AA178" s="89"/>
      <c r="AB178" s="89"/>
      <c r="AC178" s="89"/>
      <c r="AD178" s="90">
        <f t="shared" si="79"/>
        <v>0</v>
      </c>
      <c r="AE178" s="88"/>
      <c r="AF178" s="89"/>
      <c r="AG178" s="89"/>
      <c r="AH178" s="89"/>
      <c r="AI178" s="90">
        <f t="shared" si="80"/>
        <v>0</v>
      </c>
      <c r="AJ178" s="88">
        <f>'[1]грудень 2016'!AJ179+'[1]січень-лист 2016'!AJ179</f>
        <v>4743.1560740639006</v>
      </c>
      <c r="AK178" s="89">
        <f>'[1]грудень 2016'!AK179+'[1]січень-лист 2016'!AK179</f>
        <v>6599.98</v>
      </c>
      <c r="AL178" s="89"/>
      <c r="AM178" s="89">
        <f>AJ178-AK178</f>
        <v>-1856.8239259360989</v>
      </c>
      <c r="AN178" s="90">
        <f t="shared" si="81"/>
        <v>-1856.8239259360989</v>
      </c>
      <c r="AO178" s="88">
        <f>'[1]грудень 2016'!AO179+'[1]січень-лист 2016'!AO179</f>
        <v>508.7084753698</v>
      </c>
      <c r="AP178" s="89">
        <f>'[1]грудень 2016'!AP179+'[1]січень-лист 2016'!AP179</f>
        <v>542.68999999999994</v>
      </c>
      <c r="AQ178" s="89"/>
      <c r="AR178" s="89">
        <f t="shared" si="103"/>
        <v>-33.981524630199942</v>
      </c>
      <c r="AS178" s="90">
        <f t="shared" si="82"/>
        <v>-33.981524630199942</v>
      </c>
      <c r="AT178" s="88">
        <f>'[1]грудень 2016'!AT179+'[1]січень-лист 2016'!AT179</f>
        <v>16.816388783600001</v>
      </c>
      <c r="AU178" s="89"/>
      <c r="AV178" s="89">
        <f t="shared" si="96"/>
        <v>16.816388783600001</v>
      </c>
      <c r="AW178" s="89"/>
      <c r="AX178" s="91">
        <f t="shared" si="83"/>
        <v>16.816388783600001</v>
      </c>
      <c r="AY178" s="88">
        <f>'[1]грудень 2016'!AY179+'[1]січень-лист 2016'!AY179</f>
        <v>465.22448342279995</v>
      </c>
      <c r="AZ178" s="89">
        <f>'[1]грудень 2016'!AZ179+'[1]січень-лист 2016'!AZ179</f>
        <v>201.56</v>
      </c>
      <c r="BA178" s="89">
        <f t="shared" si="97"/>
        <v>263.66448342279995</v>
      </c>
      <c r="BB178" s="89"/>
      <c r="BC178" s="90">
        <f t="shared" si="84"/>
        <v>263.66448342279995</v>
      </c>
      <c r="BD178" s="88">
        <f>'[1]грудень 2016'!BD179+'[1]січень-лист 2016'!BD179</f>
        <v>1364.4070038293999</v>
      </c>
      <c r="BE178" s="89">
        <f>'[1]грудень 2016'!BE179+'[1]січень-лист 2016'!BE179</f>
        <v>4324.5600000000004</v>
      </c>
      <c r="BF178" s="89"/>
      <c r="BG178" s="89">
        <f t="shared" si="108"/>
        <v>-2960.1529961706005</v>
      </c>
      <c r="BH178" s="90">
        <f t="shared" si="85"/>
        <v>-2960.1529961706005</v>
      </c>
      <c r="BI178" s="88">
        <f>'[1]грудень 2016'!BI179+'[1]січень-лист 2016'!BI179</f>
        <v>3101.3363513955996</v>
      </c>
      <c r="BJ178" s="89">
        <f>'[1]грудень 2016'!BJ179+'[1]січень-лист 2016'!BJ179</f>
        <v>29.890000000000004</v>
      </c>
      <c r="BK178" s="89">
        <f t="shared" si="98"/>
        <v>3071.4463513955998</v>
      </c>
      <c r="BL178" s="89"/>
      <c r="BM178" s="90">
        <f t="shared" si="86"/>
        <v>3071.4463513955998</v>
      </c>
      <c r="BN178" s="88">
        <f>'[1]грудень 2016'!BN179+'[1]січень-лист 2016'!BN179</f>
        <v>1334.7544186940002</v>
      </c>
      <c r="BO178" s="89">
        <f>'[1]грудень 2016'!BO179+'[1]січень-лист 2016'!BO179</f>
        <v>937.15827586166984</v>
      </c>
      <c r="BP178" s="89">
        <f t="shared" si="104"/>
        <v>397.59614283233032</v>
      </c>
      <c r="BQ178" s="89"/>
      <c r="BR178" s="91">
        <f t="shared" si="87"/>
        <v>397.59614283233032</v>
      </c>
      <c r="BS178" s="88">
        <f>'[1]грудень 2016'!BS179+'[1]січень-лист 2016'!BS179</f>
        <v>6.0973031701</v>
      </c>
      <c r="BT178" s="89"/>
      <c r="BU178" s="89">
        <f>BS178-BT178</f>
        <v>6.0973031701</v>
      </c>
      <c r="BV178" s="89"/>
      <c r="BW178" s="90">
        <f t="shared" si="88"/>
        <v>6.0973031701</v>
      </c>
      <c r="BX178" s="88">
        <f>'[1]грудень 2016'!BX179+'[1]січень-лист 2016'!BX179</f>
        <v>1273.0675588731999</v>
      </c>
      <c r="BY178" s="89">
        <f>'[1]грудень 2016'!BY179+'[1]січень-лист 2016'!BY179</f>
        <v>1950.9899999999998</v>
      </c>
      <c r="BZ178" s="89"/>
      <c r="CA178" s="90">
        <f>BX178-BY178</f>
        <v>-677.92244112679987</v>
      </c>
      <c r="CB178" s="92">
        <f t="shared" si="89"/>
        <v>-677.92244112679987</v>
      </c>
      <c r="CC178" s="88"/>
      <c r="CD178" s="89"/>
      <c r="CE178" s="89"/>
      <c r="CF178" s="89"/>
      <c r="CG178" s="90">
        <f t="shared" si="90"/>
        <v>0</v>
      </c>
      <c r="CH178" s="93">
        <f t="shared" si="100"/>
        <v>22757.649983179199</v>
      </c>
      <c r="CI178" s="94">
        <f t="shared" si="100"/>
        <v>27455.814339168493</v>
      </c>
      <c r="CJ178" s="94"/>
      <c r="CK178" s="94">
        <f t="shared" si="105"/>
        <v>-4698.1643559892946</v>
      </c>
      <c r="CL178" s="143">
        <f t="shared" si="91"/>
        <v>-4698.1643559892946</v>
      </c>
      <c r="CM178" s="145">
        <f t="shared" si="101"/>
        <v>1.2064432997019392</v>
      </c>
      <c r="CN178" s="149">
        <v>788.24</v>
      </c>
      <c r="CO178" s="146">
        <v>2294.7399999999998</v>
      </c>
      <c r="CP178" s="164">
        <v>0</v>
      </c>
    </row>
    <row r="179" spans="1:94" ht="15.75">
      <c r="A179" s="137" t="s">
        <v>227</v>
      </c>
      <c r="B179" s="84">
        <v>4</v>
      </c>
      <c r="C179" s="85">
        <v>7</v>
      </c>
      <c r="D179" s="86">
        <v>4542.5</v>
      </c>
      <c r="E179" s="87"/>
      <c r="F179" s="88">
        <f>'[1]грудень 2016'!F180+'[1]січень-лист 2016'!F180</f>
        <v>9797.7086058543991</v>
      </c>
      <c r="G179" s="89">
        <f>'[1]грудень 2016'!G180+'[1]січень-лист 2016'!G180</f>
        <v>9891.6982094206214</v>
      </c>
      <c r="H179" s="89"/>
      <c r="I179" s="89">
        <f t="shared" si="92"/>
        <v>-93.989603566222286</v>
      </c>
      <c r="J179" s="90">
        <f t="shared" si="93"/>
        <v>-93.989603566222286</v>
      </c>
      <c r="K179" s="88">
        <f>'[1]грудень 2016'!K180+'[1]січень-лист 2016'!K180</f>
        <v>13471.726550297999</v>
      </c>
      <c r="L179" s="89">
        <f>'[1]грудень 2016'!L180+'[1]січень-лист 2016'!L180</f>
        <v>14900.677999999998</v>
      </c>
      <c r="M179" s="89"/>
      <c r="N179" s="89">
        <f t="shared" si="94"/>
        <v>-1428.9514497019991</v>
      </c>
      <c r="O179" s="90">
        <f t="shared" si="76"/>
        <v>-1428.9514497019991</v>
      </c>
      <c r="P179" s="88">
        <f>'[1]грудень 2016'!P180+'[1]січень-лист 2016'!P180</f>
        <v>11224.8670479258</v>
      </c>
      <c r="Q179" s="89">
        <f>'[1]грудень 2016'!Q180+'[1]січень-лист 2016'!Q180</f>
        <v>10395.070000000002</v>
      </c>
      <c r="R179" s="89">
        <f t="shared" si="102"/>
        <v>829.79704792579832</v>
      </c>
      <c r="S179" s="89"/>
      <c r="T179" s="90">
        <f t="shared" si="77"/>
        <v>829.79704792579832</v>
      </c>
      <c r="U179" s="88">
        <f>'[1]грудень 2016'!U180+'[1]січень-лист 2016'!U180</f>
        <v>723.68057452300013</v>
      </c>
      <c r="V179" s="89">
        <f>'[1]грудень 2016'!V180+'[1]січень-лист 2016'!V180</f>
        <v>835.89600000000007</v>
      </c>
      <c r="W179" s="89"/>
      <c r="X179" s="89">
        <f t="shared" si="107"/>
        <v>-112.21542547699994</v>
      </c>
      <c r="Y179" s="90">
        <f t="shared" si="78"/>
        <v>-112.21542547699994</v>
      </c>
      <c r="Z179" s="88"/>
      <c r="AA179" s="89"/>
      <c r="AB179" s="89"/>
      <c r="AC179" s="89"/>
      <c r="AD179" s="90">
        <f t="shared" si="79"/>
        <v>0</v>
      </c>
      <c r="AE179" s="88"/>
      <c r="AF179" s="89"/>
      <c r="AG179" s="89"/>
      <c r="AH179" s="89"/>
      <c r="AI179" s="90">
        <f t="shared" si="80"/>
        <v>0</v>
      </c>
      <c r="AJ179" s="88">
        <f>'[1]грудень 2016'!AJ180+'[1]січень-лист 2016'!AJ180</f>
        <v>26933.438123131997</v>
      </c>
      <c r="AK179" s="89">
        <f>'[1]грудень 2016'!AK180+'[1]січень-лист 2016'!AK180</f>
        <v>22981.899999999998</v>
      </c>
      <c r="AL179" s="89">
        <f t="shared" si="95"/>
        <v>3951.5381231319989</v>
      </c>
      <c r="AM179" s="89"/>
      <c r="AN179" s="90">
        <f t="shared" si="81"/>
        <v>3951.5381231319989</v>
      </c>
      <c r="AO179" s="88">
        <f>'[1]грудень 2016'!AO180+'[1]січень-лист 2016'!AO180</f>
        <v>1846.2285478551998</v>
      </c>
      <c r="AP179" s="89">
        <f>'[1]грудень 2016'!AP180+'[1]січень-лист 2016'!AP180</f>
        <v>1783.53</v>
      </c>
      <c r="AQ179" s="89">
        <f>AO179-AP179</f>
        <v>62.698547855199877</v>
      </c>
      <c r="AR179" s="89"/>
      <c r="AS179" s="90">
        <f t="shared" si="82"/>
        <v>62.698547855199877</v>
      </c>
      <c r="AT179" s="88">
        <f>'[1]грудень 2016'!AT180+'[1]січень-лист 2016'!AT180</f>
        <v>54.488088455199993</v>
      </c>
      <c r="AU179" s="89"/>
      <c r="AV179" s="89">
        <f t="shared" si="96"/>
        <v>54.488088455199993</v>
      </c>
      <c r="AW179" s="89"/>
      <c r="AX179" s="91">
        <f t="shared" si="83"/>
        <v>54.488088455199993</v>
      </c>
      <c r="AY179" s="88">
        <f>'[1]грудень 2016'!AY180+'[1]січень-лист 2016'!AY180</f>
        <v>1964.0473370807999</v>
      </c>
      <c r="AZ179" s="89">
        <f>'[1]грудень 2016'!AZ180+'[1]січень-лист 2016'!AZ180</f>
        <v>908.88</v>
      </c>
      <c r="BA179" s="89">
        <f t="shared" si="97"/>
        <v>1055.1673370807998</v>
      </c>
      <c r="BB179" s="89"/>
      <c r="BC179" s="90">
        <f t="shared" si="84"/>
        <v>1055.1673370807998</v>
      </c>
      <c r="BD179" s="88">
        <f>'[1]грудень 2016'!BD180+'[1]січень-лист 2016'!BD180</f>
        <v>7167.4773965211998</v>
      </c>
      <c r="BE179" s="89">
        <f>'[1]грудень 2016'!BE180+'[1]січень-лист 2016'!BE180</f>
        <v>7521.0200000000013</v>
      </c>
      <c r="BF179" s="89"/>
      <c r="BG179" s="89">
        <f t="shared" si="108"/>
        <v>-353.54260347880154</v>
      </c>
      <c r="BH179" s="90">
        <f t="shared" si="85"/>
        <v>-353.54260347880154</v>
      </c>
      <c r="BI179" s="88">
        <f>'[1]грудень 2016'!BI180+'[1]січень-лист 2016'!BI180</f>
        <v>18390.0393275928</v>
      </c>
      <c r="BJ179" s="89">
        <f>'[1]грудень 2016'!BJ180+'[1]січень-лист 2016'!BJ180</f>
        <v>289.08</v>
      </c>
      <c r="BK179" s="89">
        <f t="shared" si="98"/>
        <v>18100.959327592798</v>
      </c>
      <c r="BL179" s="89"/>
      <c r="BM179" s="90">
        <f t="shared" si="86"/>
        <v>18100.959327592798</v>
      </c>
      <c r="BN179" s="88">
        <f>'[1]грудень 2016'!BN180+'[1]січень-лист 2016'!BN180</f>
        <v>3650.7579902155999</v>
      </c>
      <c r="BO179" s="89">
        <f>'[1]грудень 2016'!BO180+'[1]січень-лист 2016'!BO180</f>
        <v>2217.9544827576988</v>
      </c>
      <c r="BP179" s="89">
        <f t="shared" si="104"/>
        <v>1432.8035074579011</v>
      </c>
      <c r="BQ179" s="89"/>
      <c r="BR179" s="91">
        <f t="shared" si="87"/>
        <v>1432.8035074579011</v>
      </c>
      <c r="BS179" s="88"/>
      <c r="BT179" s="89"/>
      <c r="BU179" s="89"/>
      <c r="BV179" s="89"/>
      <c r="BW179" s="90">
        <f t="shared" si="88"/>
        <v>0</v>
      </c>
      <c r="BX179" s="88">
        <f>'[1]грудень 2016'!BX180+'[1]січень-лист 2016'!BX180</f>
        <v>4222.9008074371995</v>
      </c>
      <c r="BY179" s="89">
        <f>'[1]грудень 2016'!BY180+'[1]січень-лист 2016'!BY180</f>
        <v>3898.1099999999997</v>
      </c>
      <c r="BZ179" s="89">
        <f t="shared" si="99"/>
        <v>324.79080743719987</v>
      </c>
      <c r="CA179" s="90"/>
      <c r="CB179" s="92">
        <f t="shared" si="89"/>
        <v>324.79080743719987</v>
      </c>
      <c r="CC179" s="88"/>
      <c r="CD179" s="89"/>
      <c r="CE179" s="89"/>
      <c r="CF179" s="89"/>
      <c r="CG179" s="90">
        <f t="shared" si="90"/>
        <v>0</v>
      </c>
      <c r="CH179" s="93">
        <f t="shared" si="100"/>
        <v>99447.360396891178</v>
      </c>
      <c r="CI179" s="94">
        <f t="shared" si="100"/>
        <v>75623.816692178312</v>
      </c>
      <c r="CJ179" s="94">
        <f>CH179-CI179</f>
        <v>23823.543704712865</v>
      </c>
      <c r="CK179" s="94"/>
      <c r="CL179" s="143">
        <f t="shared" si="91"/>
        <v>23823.543704712865</v>
      </c>
      <c r="CM179" s="145">
        <f t="shared" si="101"/>
        <v>0.76044066318468506</v>
      </c>
      <c r="CN179" s="149">
        <v>6760.73</v>
      </c>
      <c r="CO179" s="146">
        <v>10140.549999999999</v>
      </c>
      <c r="CP179" s="164">
        <v>0</v>
      </c>
    </row>
    <row r="180" spans="1:94" ht="15.75">
      <c r="A180" s="137" t="s">
        <v>228</v>
      </c>
      <c r="B180" s="84">
        <v>2</v>
      </c>
      <c r="C180" s="85">
        <v>2</v>
      </c>
      <c r="D180" s="86">
        <v>1069.42</v>
      </c>
      <c r="E180" s="87"/>
      <c r="F180" s="88">
        <f>'[1]грудень 2016'!F181+'[1]січень-лист 2016'!F181</f>
        <v>3860.6215817061998</v>
      </c>
      <c r="G180" s="89">
        <f>'[1]грудень 2016'!G181+'[1]січень-лист 2016'!G181</f>
        <v>4965.840519310962</v>
      </c>
      <c r="H180" s="89"/>
      <c r="I180" s="89">
        <f t="shared" si="92"/>
        <v>-1105.2189376047622</v>
      </c>
      <c r="J180" s="90">
        <f t="shared" si="93"/>
        <v>-1105.2189376047622</v>
      </c>
      <c r="K180" s="88">
        <f>'[1]грудень 2016'!K181+'[1]січень-лист 2016'!K181</f>
        <v>4941.7499159666004</v>
      </c>
      <c r="L180" s="89">
        <f>'[1]грудень 2016'!L181+'[1]січень-лист 2016'!L181</f>
        <v>7211.49</v>
      </c>
      <c r="M180" s="89"/>
      <c r="N180" s="89">
        <f t="shared" si="94"/>
        <v>-2269.7400840333994</v>
      </c>
      <c r="O180" s="90">
        <f t="shared" si="76"/>
        <v>-2269.7400840333994</v>
      </c>
      <c r="P180" s="88">
        <f>'[1]грудень 2016'!P181+'[1]січень-лист 2016'!P181</f>
        <v>3813.1791894043999</v>
      </c>
      <c r="Q180" s="89">
        <f>'[1]грудень 2016'!Q181+'[1]січень-лист 2016'!Q181</f>
        <v>3679.2</v>
      </c>
      <c r="R180" s="89">
        <f t="shared" si="102"/>
        <v>133.97918940440013</v>
      </c>
      <c r="S180" s="89"/>
      <c r="T180" s="90">
        <f t="shared" si="77"/>
        <v>133.97918940440013</v>
      </c>
      <c r="U180" s="88">
        <f>'[1]грудень 2016'!U181+'[1]січень-лист 2016'!U181</f>
        <v>93.543196988800005</v>
      </c>
      <c r="V180" s="89">
        <f>'[1]грудень 2016'!V181+'[1]січень-лист 2016'!V181</f>
        <v>313.21199999999999</v>
      </c>
      <c r="W180" s="89"/>
      <c r="X180" s="89">
        <f t="shared" si="107"/>
        <v>-219.6688030112</v>
      </c>
      <c r="Y180" s="90">
        <f t="shared" si="78"/>
        <v>-219.6688030112</v>
      </c>
      <c r="Z180" s="88"/>
      <c r="AA180" s="89"/>
      <c r="AB180" s="89"/>
      <c r="AC180" s="89"/>
      <c r="AD180" s="90">
        <f t="shared" si="79"/>
        <v>0</v>
      </c>
      <c r="AE180" s="88"/>
      <c r="AF180" s="89"/>
      <c r="AG180" s="89"/>
      <c r="AH180" s="89"/>
      <c r="AI180" s="90">
        <f t="shared" si="80"/>
        <v>0</v>
      </c>
      <c r="AJ180" s="88">
        <f>'[1]грудень 2016'!AJ181+'[1]січень-лист 2016'!AJ181</f>
        <v>5709.5733391743997</v>
      </c>
      <c r="AK180" s="89">
        <f>'[1]грудень 2016'!AK181+'[1]січень-лист 2016'!AK181</f>
        <v>5242.42</v>
      </c>
      <c r="AL180" s="89">
        <f t="shared" si="95"/>
        <v>467.15333917439966</v>
      </c>
      <c r="AM180" s="89"/>
      <c r="AN180" s="90">
        <f t="shared" si="81"/>
        <v>467.15333917439966</v>
      </c>
      <c r="AO180" s="88"/>
      <c r="AP180" s="89"/>
      <c r="AQ180" s="89"/>
      <c r="AR180" s="89"/>
      <c r="AS180" s="90">
        <f t="shared" si="82"/>
        <v>0</v>
      </c>
      <c r="AT180" s="88"/>
      <c r="AU180" s="89"/>
      <c r="AV180" s="89"/>
      <c r="AW180" s="89"/>
      <c r="AX180" s="91">
        <f t="shared" si="83"/>
        <v>0</v>
      </c>
      <c r="AY180" s="88">
        <f>'[1]грудень 2016'!AY181+'[1]січень-лист 2016'!AY181</f>
        <v>406.64647815570004</v>
      </c>
      <c r="AZ180" s="89">
        <f>'[1]грудень 2016'!AZ181+'[1]січень-лист 2016'!AZ181</f>
        <v>245.36</v>
      </c>
      <c r="BA180" s="89">
        <f t="shared" si="97"/>
        <v>161.28647815570002</v>
      </c>
      <c r="BB180" s="89"/>
      <c r="BC180" s="90">
        <f t="shared" si="84"/>
        <v>161.28647815570002</v>
      </c>
      <c r="BD180" s="88">
        <f>'[1]грудень 2016'!BD181+'[1]січень-лист 2016'!BD181</f>
        <v>1190.4183142284</v>
      </c>
      <c r="BE180" s="89">
        <f>'[1]грудень 2016'!BE181+'[1]січень-лист 2016'!BE181</f>
        <v>2305.6</v>
      </c>
      <c r="BF180" s="89"/>
      <c r="BG180" s="89">
        <f t="shared" si="108"/>
        <v>-1115.1816857715999</v>
      </c>
      <c r="BH180" s="90">
        <f t="shared" si="85"/>
        <v>-1115.1816857715999</v>
      </c>
      <c r="BI180" s="88">
        <f>'[1]грудень 2016'!BI181+'[1]січень-лист 2016'!BI181</f>
        <v>3397.5056322836003</v>
      </c>
      <c r="BJ180" s="89">
        <f>'[1]грудень 2016'!BJ181+'[1]січень-лист 2016'!BJ181</f>
        <v>51.64</v>
      </c>
      <c r="BK180" s="89">
        <f t="shared" si="98"/>
        <v>3345.8656322836005</v>
      </c>
      <c r="BL180" s="89"/>
      <c r="BM180" s="90">
        <f t="shared" si="86"/>
        <v>3345.8656322836005</v>
      </c>
      <c r="BN180" s="88">
        <f>'[1]грудень 2016'!BN181+'[1]січень-лист 2016'!BN181</f>
        <v>1239.5430791696001</v>
      </c>
      <c r="BO180" s="89">
        <f>'[1]грудень 2016'!BO181+'[1]січень-лист 2016'!BO181</f>
        <v>1027.2444827581849</v>
      </c>
      <c r="BP180" s="89">
        <f t="shared" si="104"/>
        <v>212.29859641141525</v>
      </c>
      <c r="BQ180" s="89"/>
      <c r="BR180" s="91">
        <f t="shared" si="87"/>
        <v>212.29859641141525</v>
      </c>
      <c r="BS180" s="88">
        <f>'[1]грудень 2016'!BS181+'[1]січень-лист 2016'!BS181</f>
        <v>6.9925544067000001</v>
      </c>
      <c r="BT180" s="89"/>
      <c r="BU180" s="89">
        <f>BS180-BT180</f>
        <v>6.9925544067000001</v>
      </c>
      <c r="BV180" s="89"/>
      <c r="BW180" s="90">
        <f t="shared" si="88"/>
        <v>6.9925544067000001</v>
      </c>
      <c r="BX180" s="88">
        <f>'[1]грудень 2016'!BX181+'[1]січень-лист 2016'!BX181</f>
        <v>1290.9164375088001</v>
      </c>
      <c r="BY180" s="89">
        <f>'[1]грудень 2016'!BY181+'[1]січень-лист 2016'!BY181</f>
        <v>2024.2899999999997</v>
      </c>
      <c r="BZ180" s="89"/>
      <c r="CA180" s="90">
        <f>BX180-BY180</f>
        <v>-733.37356249119966</v>
      </c>
      <c r="CB180" s="92">
        <f t="shared" si="89"/>
        <v>-733.37356249119966</v>
      </c>
      <c r="CC180" s="88"/>
      <c r="CD180" s="89"/>
      <c r="CE180" s="89"/>
      <c r="CF180" s="89"/>
      <c r="CG180" s="90">
        <f t="shared" si="90"/>
        <v>0</v>
      </c>
      <c r="CH180" s="93">
        <f t="shared" si="100"/>
        <v>25950.689718993206</v>
      </c>
      <c r="CI180" s="94">
        <f t="shared" si="100"/>
        <v>27066.29700206915</v>
      </c>
      <c r="CJ180" s="94"/>
      <c r="CK180" s="94">
        <f t="shared" si="105"/>
        <v>-1115.607283075944</v>
      </c>
      <c r="CL180" s="143">
        <f t="shared" si="91"/>
        <v>-1115.607283075944</v>
      </c>
      <c r="CM180" s="145">
        <f t="shared" si="101"/>
        <v>1.0429895041386679</v>
      </c>
      <c r="CN180" s="149">
        <v>3889.59</v>
      </c>
      <c r="CO180" s="146">
        <v>2694.26</v>
      </c>
      <c r="CP180" s="165">
        <f t="shared" si="106"/>
        <v>1195.33</v>
      </c>
    </row>
    <row r="181" spans="1:94" ht="15.75">
      <c r="A181" s="137" t="s">
        <v>229</v>
      </c>
      <c r="B181" s="84">
        <v>3</v>
      </c>
      <c r="C181" s="85">
        <v>4</v>
      </c>
      <c r="D181" s="86">
        <v>1613.8</v>
      </c>
      <c r="E181" s="87"/>
      <c r="F181" s="88">
        <f>'[1]грудень 2016'!F182+'[1]січень-лист 2016'!F182</f>
        <v>4356.3821113794002</v>
      </c>
      <c r="G181" s="89">
        <f>'[1]грудень 2016'!G182+'[1]січень-лист 2016'!G182</f>
        <v>4927.1897406685293</v>
      </c>
      <c r="H181" s="89"/>
      <c r="I181" s="89">
        <f t="shared" si="92"/>
        <v>-570.80762928912918</v>
      </c>
      <c r="J181" s="90">
        <f t="shared" si="93"/>
        <v>-570.80762928912918</v>
      </c>
      <c r="K181" s="88">
        <f>'[1]грудень 2016'!K182+'[1]січень-лист 2016'!K182</f>
        <v>4947.7029382480005</v>
      </c>
      <c r="L181" s="89">
        <f>'[1]грудень 2016'!L182+'[1]січень-лист 2016'!L182</f>
        <v>10864.407999999999</v>
      </c>
      <c r="M181" s="89"/>
      <c r="N181" s="89">
        <f t="shared" si="94"/>
        <v>-5916.705061751999</v>
      </c>
      <c r="O181" s="90">
        <f t="shared" si="76"/>
        <v>-5916.705061751999</v>
      </c>
      <c r="P181" s="88">
        <f>'[1]грудень 2016'!P182+'[1]січень-лист 2016'!P182</f>
        <v>4674.1929753394998</v>
      </c>
      <c r="Q181" s="89">
        <f>'[1]грудень 2016'!Q182+'[1]січень-лист 2016'!Q182</f>
        <v>4544.12</v>
      </c>
      <c r="R181" s="89">
        <f t="shared" si="102"/>
        <v>130.07297533949986</v>
      </c>
      <c r="S181" s="89"/>
      <c r="T181" s="90">
        <f t="shared" si="77"/>
        <v>130.07297533949986</v>
      </c>
      <c r="U181" s="88">
        <f>'[1]грудень 2016'!U182+'[1]січень-лист 2016'!U182</f>
        <v>309.8448587867</v>
      </c>
      <c r="V181" s="89">
        <f>'[1]грудень 2016'!V182+'[1]січень-лист 2016'!V182</f>
        <v>475.37599999999998</v>
      </c>
      <c r="W181" s="89"/>
      <c r="X181" s="89">
        <f t="shared" si="107"/>
        <v>-165.53114121329997</v>
      </c>
      <c r="Y181" s="90">
        <f t="shared" si="78"/>
        <v>-165.53114121329997</v>
      </c>
      <c r="Z181" s="88"/>
      <c r="AA181" s="89"/>
      <c r="AB181" s="89"/>
      <c r="AC181" s="89"/>
      <c r="AD181" s="90">
        <f t="shared" si="79"/>
        <v>0</v>
      </c>
      <c r="AE181" s="88"/>
      <c r="AF181" s="89"/>
      <c r="AG181" s="89"/>
      <c r="AH181" s="89"/>
      <c r="AI181" s="90">
        <f t="shared" si="80"/>
        <v>0</v>
      </c>
      <c r="AJ181" s="88">
        <f>'[1]грудень 2016'!AJ182+'[1]січень-лист 2016'!AJ182</f>
        <v>9230.1658770603008</v>
      </c>
      <c r="AK181" s="89">
        <f>'[1]грудень 2016'!AK182+'[1]січень-лист 2016'!AK182</f>
        <v>11917.58</v>
      </c>
      <c r="AL181" s="89"/>
      <c r="AM181" s="89">
        <f>AJ181-AK181</f>
        <v>-2687.4141229396992</v>
      </c>
      <c r="AN181" s="90">
        <f t="shared" si="81"/>
        <v>-2687.4141229396992</v>
      </c>
      <c r="AO181" s="88">
        <f>'[1]грудень 2016'!AO182+'[1]січень-лист 2016'!AO182</f>
        <v>879.20809045579995</v>
      </c>
      <c r="AP181" s="89">
        <f>'[1]грудень 2016'!AP182+'[1]січень-лист 2016'!AP182</f>
        <v>989.21</v>
      </c>
      <c r="AQ181" s="89"/>
      <c r="AR181" s="89">
        <f t="shared" si="103"/>
        <v>-110.00190954420009</v>
      </c>
      <c r="AS181" s="90">
        <f t="shared" si="82"/>
        <v>-110.00190954420009</v>
      </c>
      <c r="AT181" s="88">
        <f>'[1]грудень 2016'!AT182+'[1]січень-лист 2016'!AT182</f>
        <v>38.740774179200002</v>
      </c>
      <c r="AU181" s="89"/>
      <c r="AV181" s="89">
        <f t="shared" si="96"/>
        <v>38.740774179200002</v>
      </c>
      <c r="AW181" s="89"/>
      <c r="AX181" s="91">
        <f t="shared" si="83"/>
        <v>38.740774179200002</v>
      </c>
      <c r="AY181" s="88">
        <f>'[1]грудень 2016'!AY182+'[1]січень-лист 2016'!AY182</f>
        <v>729.41430358939999</v>
      </c>
      <c r="AZ181" s="89">
        <f>'[1]грудень 2016'!AZ182+'[1]січень-лист 2016'!AZ182</f>
        <v>412.03</v>
      </c>
      <c r="BA181" s="89">
        <f t="shared" si="97"/>
        <v>317.38430358940002</v>
      </c>
      <c r="BB181" s="89"/>
      <c r="BC181" s="90">
        <f t="shared" si="84"/>
        <v>317.38430358940002</v>
      </c>
      <c r="BD181" s="88">
        <f>'[1]грудень 2016'!BD182+'[1]січень-лист 2016'!BD182</f>
        <v>2142.2465582351001</v>
      </c>
      <c r="BE181" s="89">
        <f>'[1]грудень 2016'!BE182+'[1]січень-лист 2016'!BE182</f>
        <v>3855.42</v>
      </c>
      <c r="BF181" s="89"/>
      <c r="BG181" s="89">
        <f t="shared" si="108"/>
        <v>-1713.1734417649</v>
      </c>
      <c r="BH181" s="90">
        <f t="shared" si="85"/>
        <v>-1713.1734417649</v>
      </c>
      <c r="BI181" s="88">
        <f>'[1]грудень 2016'!BI182+'[1]січень-лист 2016'!BI182</f>
        <v>7610.6871806343997</v>
      </c>
      <c r="BJ181" s="89">
        <f>'[1]грудень 2016'!BJ182+'[1]січень-лист 2016'!BJ182</f>
        <v>213.78</v>
      </c>
      <c r="BK181" s="89">
        <f t="shared" si="98"/>
        <v>7396.9071806344</v>
      </c>
      <c r="BL181" s="89"/>
      <c r="BM181" s="90">
        <f t="shared" si="86"/>
        <v>7396.9071806344</v>
      </c>
      <c r="BN181" s="88">
        <f>'[1]грудень 2016'!BN182+'[1]січень-лист 2016'!BN182</f>
        <v>2159.2695548135998</v>
      </c>
      <c r="BO181" s="89">
        <f>'[1]грудень 2016'!BO182+'[1]січень-лист 2016'!BO182</f>
        <v>1154.2420689650253</v>
      </c>
      <c r="BP181" s="89">
        <f t="shared" si="104"/>
        <v>1005.0274858485745</v>
      </c>
      <c r="BQ181" s="89"/>
      <c r="BR181" s="91">
        <f t="shared" si="87"/>
        <v>1005.0274858485745</v>
      </c>
      <c r="BS181" s="88"/>
      <c r="BT181" s="89"/>
      <c r="BU181" s="89"/>
      <c r="BV181" s="89"/>
      <c r="BW181" s="90">
        <f t="shared" si="88"/>
        <v>0</v>
      </c>
      <c r="BX181" s="88">
        <f>'[1]грудень 2016'!BX182+'[1]січень-лист 2016'!BX182</f>
        <v>2168.9447483583999</v>
      </c>
      <c r="BY181" s="89">
        <f>'[1]грудень 2016'!BY182+'[1]січень-лист 2016'!BY182</f>
        <v>2329.9699999999998</v>
      </c>
      <c r="BZ181" s="89"/>
      <c r="CA181" s="90">
        <f>BX181-BY181</f>
        <v>-161.02525164159988</v>
      </c>
      <c r="CB181" s="92">
        <f t="shared" si="89"/>
        <v>-161.02525164159988</v>
      </c>
      <c r="CC181" s="88"/>
      <c r="CD181" s="89"/>
      <c r="CE181" s="89"/>
      <c r="CF181" s="89"/>
      <c r="CG181" s="90">
        <f t="shared" si="90"/>
        <v>0</v>
      </c>
      <c r="CH181" s="93">
        <f t="shared" si="100"/>
        <v>39246.799971079796</v>
      </c>
      <c r="CI181" s="94">
        <f t="shared" si="100"/>
        <v>41683.325809633548</v>
      </c>
      <c r="CJ181" s="94"/>
      <c r="CK181" s="94">
        <f t="shared" si="105"/>
        <v>-2436.5258385537527</v>
      </c>
      <c r="CL181" s="143">
        <f t="shared" si="91"/>
        <v>-2436.5258385537527</v>
      </c>
      <c r="CM181" s="145">
        <f t="shared" si="101"/>
        <v>1.0620821529487545</v>
      </c>
      <c r="CN181" s="149">
        <v>25475.53</v>
      </c>
      <c r="CO181" s="146">
        <v>4293.47</v>
      </c>
      <c r="CP181" s="165">
        <f t="shared" si="106"/>
        <v>21182.059999999998</v>
      </c>
    </row>
    <row r="182" spans="1:94" ht="15.75">
      <c r="A182" s="137" t="s">
        <v>230</v>
      </c>
      <c r="B182" s="84">
        <v>2</v>
      </c>
      <c r="C182" s="85">
        <v>3</v>
      </c>
      <c r="D182" s="86">
        <v>787.7</v>
      </c>
      <c r="E182" s="87"/>
      <c r="F182" s="88">
        <f>'[1]грудень 2016'!F183+'[1]січень-лист 2016'!F183</f>
        <v>2110.9378177569001</v>
      </c>
      <c r="G182" s="89">
        <f>'[1]грудень 2016'!G183+'[1]січень-лист 2016'!G183</f>
        <v>2343.8688241731652</v>
      </c>
      <c r="H182" s="89"/>
      <c r="I182" s="89">
        <f t="shared" si="92"/>
        <v>-232.93100641626506</v>
      </c>
      <c r="J182" s="90">
        <f t="shared" si="93"/>
        <v>-232.93100641626506</v>
      </c>
      <c r="K182" s="88">
        <f>'[1]грудень 2016'!K183+'[1]січень-лист 2016'!K183</f>
        <v>3327.8057222069992</v>
      </c>
      <c r="L182" s="89">
        <f>'[1]грудень 2016'!L183+'[1]січень-лист 2016'!L183</f>
        <v>6573.5439999999999</v>
      </c>
      <c r="M182" s="89"/>
      <c r="N182" s="89">
        <f t="shared" si="94"/>
        <v>-3245.7382777930006</v>
      </c>
      <c r="O182" s="90">
        <f t="shared" si="76"/>
        <v>-3245.7382777930006</v>
      </c>
      <c r="P182" s="88">
        <f>'[1]грудень 2016'!P183+'[1]січень-лист 2016'!P183</f>
        <v>2235.1931752832998</v>
      </c>
      <c r="Q182" s="89">
        <f>'[1]грудень 2016'!Q183+'[1]січень-лист 2016'!Q183</f>
        <v>2127.4</v>
      </c>
      <c r="R182" s="89">
        <f t="shared" si="102"/>
        <v>107.79317528329966</v>
      </c>
      <c r="S182" s="89"/>
      <c r="T182" s="90">
        <f t="shared" si="77"/>
        <v>107.79317528329966</v>
      </c>
      <c r="U182" s="88">
        <f>'[1]грудень 2016'!U183+'[1]січень-лист 2016'!U183</f>
        <v>151.2195594879</v>
      </c>
      <c r="V182" s="89">
        <f>'[1]грудень 2016'!V183+'[1]січень-лист 2016'!V183</f>
        <v>339.28199999999998</v>
      </c>
      <c r="W182" s="89"/>
      <c r="X182" s="89">
        <f t="shared" si="107"/>
        <v>-188.06244051209998</v>
      </c>
      <c r="Y182" s="90">
        <f t="shared" si="78"/>
        <v>-188.06244051209998</v>
      </c>
      <c r="Z182" s="88"/>
      <c r="AA182" s="89"/>
      <c r="AB182" s="89"/>
      <c r="AC182" s="89"/>
      <c r="AD182" s="90">
        <f t="shared" si="79"/>
        <v>0</v>
      </c>
      <c r="AE182" s="88"/>
      <c r="AF182" s="89"/>
      <c r="AG182" s="89"/>
      <c r="AH182" s="89"/>
      <c r="AI182" s="90">
        <f t="shared" si="80"/>
        <v>0</v>
      </c>
      <c r="AJ182" s="88">
        <f>'[1]грудень 2016'!AJ183+'[1]січень-лист 2016'!AJ183</f>
        <v>4408.4458375271997</v>
      </c>
      <c r="AK182" s="89">
        <f>'[1]грудень 2016'!AK183+'[1]січень-лист 2016'!AK183</f>
        <v>4973.9799999999996</v>
      </c>
      <c r="AL182" s="89"/>
      <c r="AM182" s="89">
        <f>AJ182-AK182</f>
        <v>-565.53416247279984</v>
      </c>
      <c r="AN182" s="90">
        <f t="shared" si="81"/>
        <v>-565.53416247279984</v>
      </c>
      <c r="AO182" s="88">
        <f>'[1]грудень 2016'!AO183+'[1]січень-лист 2016'!AO183</f>
        <v>439.44003986669998</v>
      </c>
      <c r="AP182" s="89">
        <f>'[1]грудень 2016'!AP183+'[1]січень-лист 2016'!AP183</f>
        <v>565.62</v>
      </c>
      <c r="AQ182" s="89"/>
      <c r="AR182" s="89">
        <f t="shared" si="103"/>
        <v>-126.17996013330003</v>
      </c>
      <c r="AS182" s="90">
        <f t="shared" si="82"/>
        <v>-126.17996013330003</v>
      </c>
      <c r="AT182" s="88">
        <f>'[1]грудень 2016'!AT183+'[1]січень-лист 2016'!AT183</f>
        <v>18.9031873968</v>
      </c>
      <c r="AU182" s="89"/>
      <c r="AV182" s="89">
        <f t="shared" si="96"/>
        <v>18.9031873968</v>
      </c>
      <c r="AW182" s="89"/>
      <c r="AX182" s="91">
        <f t="shared" si="83"/>
        <v>18.9031873968</v>
      </c>
      <c r="AY182" s="88">
        <f>'[1]грудень 2016'!AY183+'[1]січень-лист 2016'!AY183</f>
        <v>371.50120373679994</v>
      </c>
      <c r="AZ182" s="89">
        <f>'[1]грудень 2016'!AZ183+'[1]січень-лист 2016'!AZ183</f>
        <v>180.72</v>
      </c>
      <c r="BA182" s="89">
        <f t="shared" si="97"/>
        <v>190.78120373679994</v>
      </c>
      <c r="BB182" s="89"/>
      <c r="BC182" s="90">
        <f t="shared" si="84"/>
        <v>190.78120373679994</v>
      </c>
      <c r="BD182" s="88">
        <f>'[1]грудень 2016'!BD183+'[1]січень-лист 2016'!BD183</f>
        <v>1076.7306655421999</v>
      </c>
      <c r="BE182" s="89">
        <f>'[1]грудень 2016'!BE183+'[1]січень-лист 2016'!BE183</f>
        <v>2916.8</v>
      </c>
      <c r="BF182" s="89"/>
      <c r="BG182" s="89">
        <f t="shared" si="108"/>
        <v>-1840.0693344578003</v>
      </c>
      <c r="BH182" s="90">
        <f t="shared" si="85"/>
        <v>-1840.0693344578003</v>
      </c>
      <c r="BI182" s="88">
        <f>'[1]грудень 2016'!BI183+'[1]січень-лист 2016'!BI183</f>
        <v>2897.1604252064003</v>
      </c>
      <c r="BJ182" s="89">
        <f>'[1]грудень 2016'!BJ183+'[1]січень-лист 2016'!BJ183</f>
        <v>1737.2800000000004</v>
      </c>
      <c r="BK182" s="89">
        <f t="shared" si="98"/>
        <v>1159.8804252063999</v>
      </c>
      <c r="BL182" s="89"/>
      <c r="BM182" s="90">
        <f t="shared" si="86"/>
        <v>1159.8804252063999</v>
      </c>
      <c r="BN182" s="88">
        <f>'[1]грудень 2016'!BN183+'[1]січень-лист 2016'!BN183</f>
        <v>1191.0015716427999</v>
      </c>
      <c r="BO182" s="89">
        <f>'[1]грудень 2016'!BO183+'[1]січень-лист 2016'!BO183</f>
        <v>761.28551724105921</v>
      </c>
      <c r="BP182" s="89">
        <f t="shared" si="104"/>
        <v>429.71605440174073</v>
      </c>
      <c r="BQ182" s="89"/>
      <c r="BR182" s="91">
        <f t="shared" si="87"/>
        <v>429.71605440174073</v>
      </c>
      <c r="BS182" s="88">
        <f>'[1]грудень 2016'!BS183+'[1]січень-лист 2016'!BS183</f>
        <v>5.1509112439000004</v>
      </c>
      <c r="BT182" s="89"/>
      <c r="BU182" s="89">
        <f>BS182-BT182</f>
        <v>5.1509112439000004</v>
      </c>
      <c r="BV182" s="89"/>
      <c r="BW182" s="90">
        <f t="shared" si="88"/>
        <v>5.1509112439000004</v>
      </c>
      <c r="BX182" s="88">
        <f>'[1]грудень 2016'!BX183+'[1]січень-лист 2016'!BX183</f>
        <v>945.23996534119988</v>
      </c>
      <c r="BY182" s="89">
        <f>'[1]грудень 2016'!BY183+'[1]січень-лист 2016'!BY183</f>
        <v>389.39</v>
      </c>
      <c r="BZ182" s="89">
        <f t="shared" si="99"/>
        <v>555.84996534119989</v>
      </c>
      <c r="CA182" s="90"/>
      <c r="CB182" s="92">
        <f t="shared" si="89"/>
        <v>555.84996534119989</v>
      </c>
      <c r="CC182" s="88"/>
      <c r="CD182" s="89"/>
      <c r="CE182" s="89"/>
      <c r="CF182" s="89"/>
      <c r="CG182" s="90">
        <f t="shared" si="90"/>
        <v>0</v>
      </c>
      <c r="CH182" s="93">
        <f t="shared" si="100"/>
        <v>19178.730082239097</v>
      </c>
      <c r="CI182" s="94">
        <f t="shared" si="100"/>
        <v>22909.170341414221</v>
      </c>
      <c r="CJ182" s="94"/>
      <c r="CK182" s="94">
        <f t="shared" si="105"/>
        <v>-3730.4402591751241</v>
      </c>
      <c r="CL182" s="143">
        <f t="shared" si="91"/>
        <v>-3730.4402591751241</v>
      </c>
      <c r="CM182" s="145">
        <f t="shared" si="101"/>
        <v>1.1945092424357013</v>
      </c>
      <c r="CN182" s="149">
        <v>623.77</v>
      </c>
      <c r="CO182" s="146">
        <v>1988.55</v>
      </c>
      <c r="CP182" s="164">
        <v>0</v>
      </c>
    </row>
    <row r="183" spans="1:94" ht="15.75">
      <c r="A183" s="137" t="s">
        <v>231</v>
      </c>
      <c r="B183" s="84">
        <v>3</v>
      </c>
      <c r="C183" s="85">
        <v>3</v>
      </c>
      <c r="D183" s="86">
        <v>1392.3</v>
      </c>
      <c r="E183" s="87"/>
      <c r="F183" s="88">
        <f>'[1]грудень 2016'!F184+'[1]січень-лист 2016'!F184</f>
        <v>3321.8148108539999</v>
      </c>
      <c r="G183" s="89">
        <f>'[1]грудень 2016'!G184+'[1]січень-лист 2016'!G184</f>
        <v>3327.3494586845241</v>
      </c>
      <c r="H183" s="89"/>
      <c r="I183" s="89">
        <f t="shared" si="92"/>
        <v>-5.5346478305241362</v>
      </c>
      <c r="J183" s="90">
        <f t="shared" si="93"/>
        <v>-5.5346478305241362</v>
      </c>
      <c r="K183" s="88">
        <f>'[1]грудень 2016'!K184+'[1]січень-лист 2016'!K184</f>
        <v>5084.253885978701</v>
      </c>
      <c r="L183" s="89">
        <f>'[1]грудень 2016'!L184+'[1]січень-лист 2016'!L184</f>
        <v>7919.5160000000005</v>
      </c>
      <c r="M183" s="89"/>
      <c r="N183" s="89">
        <f t="shared" si="94"/>
        <v>-2835.2621140212996</v>
      </c>
      <c r="O183" s="90">
        <f t="shared" si="76"/>
        <v>-2835.2621140212996</v>
      </c>
      <c r="P183" s="88">
        <f>'[1]грудень 2016'!P184+'[1]січень-лист 2016'!P184</f>
        <v>3796.1210696276999</v>
      </c>
      <c r="Q183" s="89">
        <f>'[1]грудень 2016'!Q184+'[1]січень-лист 2016'!Q184</f>
        <v>3764.1400000000003</v>
      </c>
      <c r="R183" s="89">
        <f t="shared" si="102"/>
        <v>31.981069627699526</v>
      </c>
      <c r="S183" s="89"/>
      <c r="T183" s="90">
        <f t="shared" si="77"/>
        <v>31.981069627699526</v>
      </c>
      <c r="U183" s="88">
        <f>'[1]грудень 2016'!U184+'[1]січень-лист 2016'!U184</f>
        <v>267.33984877649999</v>
      </c>
      <c r="V183" s="89">
        <f>'[1]грудень 2016'!V184+'[1]січень-лист 2016'!V184</f>
        <v>395.83199999999999</v>
      </c>
      <c r="W183" s="89"/>
      <c r="X183" s="89">
        <f t="shared" si="107"/>
        <v>-128.4921512235</v>
      </c>
      <c r="Y183" s="90">
        <f t="shared" si="78"/>
        <v>-128.4921512235</v>
      </c>
      <c r="Z183" s="88"/>
      <c r="AA183" s="89"/>
      <c r="AB183" s="89"/>
      <c r="AC183" s="89"/>
      <c r="AD183" s="90">
        <f t="shared" si="79"/>
        <v>0</v>
      </c>
      <c r="AE183" s="88"/>
      <c r="AF183" s="89"/>
      <c r="AG183" s="89"/>
      <c r="AH183" s="89"/>
      <c r="AI183" s="90">
        <f t="shared" si="80"/>
        <v>0</v>
      </c>
      <c r="AJ183" s="88">
        <f>'[1]грудень 2016'!AJ184+'[1]січень-лист 2016'!AJ184</f>
        <v>8228.7790564948991</v>
      </c>
      <c r="AK183" s="89">
        <f>'[1]грудень 2016'!AK184+'[1]січень-лист 2016'!AK184</f>
        <v>7462.5099999999993</v>
      </c>
      <c r="AL183" s="89">
        <f t="shared" si="95"/>
        <v>766.26905649489981</v>
      </c>
      <c r="AM183" s="89"/>
      <c r="AN183" s="90">
        <f t="shared" si="81"/>
        <v>766.26905649489981</v>
      </c>
      <c r="AO183" s="88">
        <f>'[1]грудень 2016'!AO184+'[1]січень-лист 2016'!AO184</f>
        <v>757.78044728040004</v>
      </c>
      <c r="AP183" s="89">
        <f>'[1]грудень 2016'!AP184+'[1]січень-лист 2016'!AP184</f>
        <v>714.8599999999999</v>
      </c>
      <c r="AQ183" s="89">
        <f>AO183-AP183</f>
        <v>42.92044728040014</v>
      </c>
      <c r="AR183" s="89"/>
      <c r="AS183" s="90">
        <f t="shared" si="82"/>
        <v>42.92044728040014</v>
      </c>
      <c r="AT183" s="88">
        <f>'[1]грудень 2016'!AT184+'[1]січень-лист 2016'!AT184</f>
        <v>25.067468254399998</v>
      </c>
      <c r="AU183" s="89"/>
      <c r="AV183" s="89">
        <f t="shared" si="96"/>
        <v>25.067468254399998</v>
      </c>
      <c r="AW183" s="89"/>
      <c r="AX183" s="91">
        <f t="shared" si="83"/>
        <v>25.067468254399998</v>
      </c>
      <c r="AY183" s="88">
        <f>'[1]грудень 2016'!AY184+'[1]січень-лист 2016'!AY184</f>
        <v>629.29067152419998</v>
      </c>
      <c r="AZ183" s="89">
        <f>'[1]грудень 2016'!AZ184+'[1]січень-лист 2016'!AZ184</f>
        <v>319.44</v>
      </c>
      <c r="BA183" s="89">
        <f t="shared" si="97"/>
        <v>309.85067152419998</v>
      </c>
      <c r="BB183" s="89"/>
      <c r="BC183" s="90">
        <f t="shared" si="84"/>
        <v>309.85067152419998</v>
      </c>
      <c r="BD183" s="88">
        <f>'[1]грудень 2016'!BD184+'[1]січень-лист 2016'!BD184</f>
        <v>1727.5676865787998</v>
      </c>
      <c r="BE183" s="89">
        <f>'[1]грудень 2016'!BE184+'[1]січень-лист 2016'!BE184</f>
        <v>3294.05</v>
      </c>
      <c r="BF183" s="89"/>
      <c r="BG183" s="89">
        <f t="shared" si="108"/>
        <v>-1566.4823134212004</v>
      </c>
      <c r="BH183" s="90">
        <f t="shared" si="85"/>
        <v>-1566.4823134212004</v>
      </c>
      <c r="BI183" s="88">
        <f>'[1]грудень 2016'!BI184+'[1]січень-лист 2016'!BI184</f>
        <v>6657.9160482859988</v>
      </c>
      <c r="BJ183" s="89">
        <f>'[1]грудень 2016'!BJ184+'[1]січень-лист 2016'!BJ184</f>
        <v>316.21000000000004</v>
      </c>
      <c r="BK183" s="89">
        <f t="shared" si="98"/>
        <v>6341.7060482859988</v>
      </c>
      <c r="BL183" s="89"/>
      <c r="BM183" s="90">
        <f t="shared" si="86"/>
        <v>6341.7060482859988</v>
      </c>
      <c r="BN183" s="88">
        <f>'[1]грудень 2016'!BN184+'[1]січень-лист 2016'!BN184</f>
        <v>1420.1362341272002</v>
      </c>
      <c r="BO183" s="89">
        <f>'[1]грудень 2016'!BO184+'[1]січень-лист 2016'!BO184</f>
        <v>1059.4762068960938</v>
      </c>
      <c r="BP183" s="89">
        <f t="shared" si="104"/>
        <v>360.66002723110637</v>
      </c>
      <c r="BQ183" s="89"/>
      <c r="BR183" s="91">
        <f t="shared" si="87"/>
        <v>360.66002723110637</v>
      </c>
      <c r="BS183" s="88"/>
      <c r="BT183" s="89"/>
      <c r="BU183" s="89"/>
      <c r="BV183" s="89"/>
      <c r="BW183" s="90">
        <f t="shared" si="88"/>
        <v>0</v>
      </c>
      <c r="BX183" s="88">
        <f>'[1]грудень 2016'!BX184+'[1]січень-лист 2016'!BX184</f>
        <v>1946.4129173251999</v>
      </c>
      <c r="BY183" s="89">
        <f>'[1]грудень 2016'!BY184+'[1]січень-лист 2016'!BY184</f>
        <v>783.60000000000014</v>
      </c>
      <c r="BZ183" s="89">
        <f t="shared" si="99"/>
        <v>1162.8129173251998</v>
      </c>
      <c r="CA183" s="90"/>
      <c r="CB183" s="92">
        <f t="shared" si="89"/>
        <v>1162.8129173251998</v>
      </c>
      <c r="CC183" s="88"/>
      <c r="CD183" s="89"/>
      <c r="CE183" s="89"/>
      <c r="CF183" s="89"/>
      <c r="CG183" s="90">
        <f t="shared" si="90"/>
        <v>0</v>
      </c>
      <c r="CH183" s="93">
        <f t="shared" si="100"/>
        <v>33862.480145107998</v>
      </c>
      <c r="CI183" s="94">
        <f t="shared" si="100"/>
        <v>29356.983665580618</v>
      </c>
      <c r="CJ183" s="94">
        <f>CH183-CI183</f>
        <v>4505.4964795273809</v>
      </c>
      <c r="CK183" s="94"/>
      <c r="CL183" s="143">
        <f t="shared" si="91"/>
        <v>4505.4964795273809</v>
      </c>
      <c r="CM183" s="145">
        <f t="shared" si="101"/>
        <v>0.86694723894350445</v>
      </c>
      <c r="CN183" s="149">
        <v>2044.82</v>
      </c>
      <c r="CO183" s="146">
        <v>3265.71</v>
      </c>
      <c r="CP183" s="164">
        <v>0</v>
      </c>
    </row>
    <row r="184" spans="1:94" ht="15.75">
      <c r="A184" s="137" t="s">
        <v>232</v>
      </c>
      <c r="B184" s="84">
        <v>3</v>
      </c>
      <c r="C184" s="85">
        <v>2</v>
      </c>
      <c r="D184" s="86">
        <v>711.7</v>
      </c>
      <c r="E184" s="87"/>
      <c r="F184" s="88">
        <f>'[1]грудень 2016'!F185+'[1]січень-лист 2016'!F185</f>
        <v>2046.7390957683999</v>
      </c>
      <c r="G184" s="89">
        <f>'[1]грудень 2016'!G185+'[1]січень-лист 2016'!G185</f>
        <v>2450.0167303165454</v>
      </c>
      <c r="H184" s="89"/>
      <c r="I184" s="89">
        <f t="shared" si="92"/>
        <v>-403.27763454814544</v>
      </c>
      <c r="J184" s="90">
        <f t="shared" si="93"/>
        <v>-403.27763454814544</v>
      </c>
      <c r="K184" s="88">
        <f>'[1]грудень 2016'!K185+'[1]січень-лист 2016'!K185</f>
        <v>2179.0414083732003</v>
      </c>
      <c r="L184" s="89">
        <f>'[1]грудень 2016'!L185+'[1]січень-лист 2016'!L185</f>
        <v>3659.9180000000001</v>
      </c>
      <c r="M184" s="89"/>
      <c r="N184" s="89">
        <f t="shared" si="94"/>
        <v>-1480.8765916267998</v>
      </c>
      <c r="O184" s="90">
        <f t="shared" si="76"/>
        <v>-1480.8765916267998</v>
      </c>
      <c r="P184" s="88">
        <f>'[1]грудень 2016'!P185+'[1]січень-лист 2016'!P185</f>
        <v>2019.4981638836002</v>
      </c>
      <c r="Q184" s="89">
        <f>'[1]грудень 2016'!Q185+'[1]січень-лист 2016'!Q185</f>
        <v>1891.69</v>
      </c>
      <c r="R184" s="89">
        <f t="shared" si="102"/>
        <v>127.80816388360017</v>
      </c>
      <c r="S184" s="89"/>
      <c r="T184" s="90">
        <f t="shared" si="77"/>
        <v>127.80816388360017</v>
      </c>
      <c r="U184" s="88">
        <f>'[1]грудень 2016'!U185+'[1]січень-лист 2016'!U185</f>
        <v>122.70392443679998</v>
      </c>
      <c r="V184" s="89">
        <f>'[1]грудень 2016'!V185+'[1]січень-лист 2016'!V185</f>
        <v>227.57799999999997</v>
      </c>
      <c r="W184" s="89"/>
      <c r="X184" s="89">
        <f t="shared" si="107"/>
        <v>-104.87407556319999</v>
      </c>
      <c r="Y184" s="90">
        <f t="shared" si="78"/>
        <v>-104.87407556319999</v>
      </c>
      <c r="Z184" s="88"/>
      <c r="AA184" s="89"/>
      <c r="AB184" s="89"/>
      <c r="AC184" s="89"/>
      <c r="AD184" s="90">
        <f t="shared" si="79"/>
        <v>0</v>
      </c>
      <c r="AE184" s="88"/>
      <c r="AF184" s="89"/>
      <c r="AG184" s="89"/>
      <c r="AH184" s="89"/>
      <c r="AI184" s="90">
        <f t="shared" si="80"/>
        <v>0</v>
      </c>
      <c r="AJ184" s="88">
        <f>'[1]грудень 2016'!AJ185+'[1]січень-лист 2016'!AJ185</f>
        <v>4179.5402448327995</v>
      </c>
      <c r="AK184" s="89">
        <f>'[1]грудень 2016'!AK185+'[1]січень-лист 2016'!AK185</f>
        <v>4015.3499999999995</v>
      </c>
      <c r="AL184" s="89">
        <f t="shared" si="95"/>
        <v>164.19024483280009</v>
      </c>
      <c r="AM184" s="89"/>
      <c r="AN184" s="90">
        <f t="shared" si="81"/>
        <v>164.19024483280009</v>
      </c>
      <c r="AO184" s="88">
        <f>'[1]грудень 2016'!AO185+'[1]січень-лист 2016'!AO185</f>
        <v>326.897311151</v>
      </c>
      <c r="AP184" s="89">
        <f>'[1]грудень 2016'!AP185+'[1]січень-лист 2016'!AP185</f>
        <v>383.68</v>
      </c>
      <c r="AQ184" s="89"/>
      <c r="AR184" s="89">
        <f t="shared" si="103"/>
        <v>-56.78268884900001</v>
      </c>
      <c r="AS184" s="90">
        <f t="shared" si="82"/>
        <v>-56.78268884900001</v>
      </c>
      <c r="AT184" s="88">
        <f>'[1]грудень 2016'!AT185+'[1]січень-лист 2016'!AT185</f>
        <v>12.820369600000001</v>
      </c>
      <c r="AU184" s="89"/>
      <c r="AV184" s="89">
        <f t="shared" si="96"/>
        <v>12.820369600000001</v>
      </c>
      <c r="AW184" s="89"/>
      <c r="AX184" s="91">
        <f t="shared" si="83"/>
        <v>12.820369600000001</v>
      </c>
      <c r="AY184" s="88">
        <f>'[1]грудень 2016'!AY185+'[1]січень-лист 2016'!AY185</f>
        <v>335.63846222259997</v>
      </c>
      <c r="AZ184" s="89">
        <f>'[1]грудень 2016'!AZ185+'[1]січень-лист 2016'!AZ185</f>
        <v>205.6</v>
      </c>
      <c r="BA184" s="89">
        <f t="shared" si="97"/>
        <v>130.03846222259997</v>
      </c>
      <c r="BB184" s="89"/>
      <c r="BC184" s="90">
        <f t="shared" si="84"/>
        <v>130.03846222259997</v>
      </c>
      <c r="BD184" s="88">
        <f>'[1]грудень 2016'!BD185+'[1]січень-лист 2016'!BD185</f>
        <v>811.43867612039992</v>
      </c>
      <c r="BE184" s="89">
        <f>'[1]грудень 2016'!BE185+'[1]січень-лист 2016'!BE185</f>
        <v>1733.46</v>
      </c>
      <c r="BF184" s="89"/>
      <c r="BG184" s="89">
        <f t="shared" si="108"/>
        <v>-922.02132387960012</v>
      </c>
      <c r="BH184" s="90">
        <f t="shared" si="85"/>
        <v>-922.02132387960012</v>
      </c>
      <c r="BI184" s="88">
        <f>'[1]грудень 2016'!BI185+'[1]січень-лист 2016'!BI185</f>
        <v>3625.3829868560001</v>
      </c>
      <c r="BJ184" s="89">
        <f>'[1]грудень 2016'!BJ185+'[1]січень-лист 2016'!BJ185</f>
        <v>48.129999999999995</v>
      </c>
      <c r="BK184" s="89">
        <f t="shared" si="98"/>
        <v>3577.252986856</v>
      </c>
      <c r="BL184" s="89"/>
      <c r="BM184" s="90">
        <f t="shared" si="86"/>
        <v>3577.252986856</v>
      </c>
      <c r="BN184" s="88">
        <f>'[1]грудень 2016'!BN185+'[1]січень-лист 2016'!BN185</f>
        <v>657.60538392000001</v>
      </c>
      <c r="BO184" s="89">
        <f>'[1]грудень 2016'!BO185+'[1]січень-лист 2016'!BO185</f>
        <v>429.97999999981641</v>
      </c>
      <c r="BP184" s="89">
        <f t="shared" si="104"/>
        <v>227.62538392018359</v>
      </c>
      <c r="BQ184" s="89"/>
      <c r="BR184" s="91">
        <f t="shared" si="87"/>
        <v>227.62538392018359</v>
      </c>
      <c r="BS184" s="88">
        <f>'[1]грудень 2016'!BS185+'[1]січень-лист 2016'!BS185</f>
        <v>4.6463304113999992</v>
      </c>
      <c r="BT184" s="89"/>
      <c r="BU184" s="89">
        <f>BS184-BT184</f>
        <v>4.6463304113999992</v>
      </c>
      <c r="BV184" s="89"/>
      <c r="BW184" s="90">
        <f t="shared" si="88"/>
        <v>4.6463304113999992</v>
      </c>
      <c r="BX184" s="88">
        <f>'[1]грудень 2016'!BX185+'[1]січень-лист 2016'!BX185</f>
        <v>973.60762961599994</v>
      </c>
      <c r="BY184" s="89">
        <f>'[1]грудень 2016'!BY185+'[1]січень-лист 2016'!BY185</f>
        <v>1147.69</v>
      </c>
      <c r="BZ184" s="89"/>
      <c r="CA184" s="90">
        <f>BX184-BY184</f>
        <v>-174.08237038400011</v>
      </c>
      <c r="CB184" s="92">
        <f t="shared" si="89"/>
        <v>-174.08237038400011</v>
      </c>
      <c r="CC184" s="88"/>
      <c r="CD184" s="89"/>
      <c r="CE184" s="89"/>
      <c r="CF184" s="89"/>
      <c r="CG184" s="90">
        <f t="shared" si="90"/>
        <v>0</v>
      </c>
      <c r="CH184" s="93">
        <f t="shared" si="100"/>
        <v>17295.559987192202</v>
      </c>
      <c r="CI184" s="94">
        <f t="shared" si="100"/>
        <v>16193.092730316361</v>
      </c>
      <c r="CJ184" s="94">
        <f>CH184-CI184</f>
        <v>1102.4672568758415</v>
      </c>
      <c r="CK184" s="94"/>
      <c r="CL184" s="143">
        <f t="shared" si="91"/>
        <v>1102.4672568758415</v>
      </c>
      <c r="CM184" s="145">
        <f t="shared" si="101"/>
        <v>0.93625720949814595</v>
      </c>
      <c r="CN184" s="149">
        <v>146.87</v>
      </c>
      <c r="CO184" s="146">
        <v>1916.6</v>
      </c>
      <c r="CP184" s="164">
        <v>0</v>
      </c>
    </row>
    <row r="185" spans="1:94" ht="15.75">
      <c r="A185" s="137" t="s">
        <v>233</v>
      </c>
      <c r="B185" s="84">
        <v>2</v>
      </c>
      <c r="C185" s="85">
        <v>3</v>
      </c>
      <c r="D185" s="86">
        <v>929.4</v>
      </c>
      <c r="E185" s="87"/>
      <c r="F185" s="88">
        <f>'[1]грудень 2016'!F186+'[1]січень-лист 2016'!F186</f>
        <v>2108.1307236811999</v>
      </c>
      <c r="G185" s="89">
        <f>'[1]грудень 2016'!G186+'[1]січень-лист 2016'!G186</f>
        <v>2140.0594271913119</v>
      </c>
      <c r="H185" s="89"/>
      <c r="I185" s="89">
        <f t="shared" si="92"/>
        <v>-31.928703510111973</v>
      </c>
      <c r="J185" s="90">
        <f t="shared" si="93"/>
        <v>-31.928703510111973</v>
      </c>
      <c r="K185" s="88">
        <f>'[1]грудень 2016'!K186+'[1]січень-лист 2016'!K186</f>
        <v>4082.4187464684996</v>
      </c>
      <c r="L185" s="89">
        <f>'[1]грудень 2016'!L186+'[1]січень-лист 2016'!L186</f>
        <v>12750.158000000001</v>
      </c>
      <c r="M185" s="89"/>
      <c r="N185" s="89">
        <f t="shared" si="94"/>
        <v>-8667.7392535315012</v>
      </c>
      <c r="O185" s="90">
        <f t="shared" si="76"/>
        <v>-8667.7392535315012</v>
      </c>
      <c r="P185" s="88">
        <f>'[1]грудень 2016'!P186+'[1]січень-лист 2016'!P186</f>
        <v>2357.9522984994001</v>
      </c>
      <c r="Q185" s="89">
        <f>'[1]грудень 2016'!Q186+'[1]січень-лист 2016'!Q186</f>
        <v>2376.52</v>
      </c>
      <c r="R185" s="89"/>
      <c r="S185" s="89">
        <f>P185-Q185</f>
        <v>-18.567701500599924</v>
      </c>
      <c r="T185" s="90">
        <f t="shared" si="77"/>
        <v>-18.567701500599924</v>
      </c>
      <c r="U185" s="88">
        <f>'[1]грудень 2016'!U186+'[1]січень-лист 2016'!U186</f>
        <v>148.07646572820002</v>
      </c>
      <c r="V185" s="89">
        <f>'[1]грудень 2016'!V186+'[1]січень-лист 2016'!V186</f>
        <v>322.952</v>
      </c>
      <c r="W185" s="89"/>
      <c r="X185" s="89">
        <f t="shared" si="107"/>
        <v>-174.87553427179998</v>
      </c>
      <c r="Y185" s="90">
        <f t="shared" si="78"/>
        <v>-174.87553427179998</v>
      </c>
      <c r="Z185" s="88"/>
      <c r="AA185" s="89"/>
      <c r="AB185" s="89"/>
      <c r="AC185" s="89"/>
      <c r="AD185" s="90">
        <f t="shared" si="79"/>
        <v>0</v>
      </c>
      <c r="AE185" s="88"/>
      <c r="AF185" s="89"/>
      <c r="AG185" s="89"/>
      <c r="AH185" s="89"/>
      <c r="AI185" s="90">
        <f t="shared" si="80"/>
        <v>0</v>
      </c>
      <c r="AJ185" s="88">
        <f>'[1]грудень 2016'!AJ186+'[1]січень-лист 2016'!AJ186</f>
        <v>5386.3414614578987</v>
      </c>
      <c r="AK185" s="89">
        <f>'[1]грудень 2016'!AK186+'[1]січень-лист 2016'!AK186</f>
        <v>6014.06</v>
      </c>
      <c r="AL185" s="89"/>
      <c r="AM185" s="89">
        <f>AJ185-AK185</f>
        <v>-627.71853854210167</v>
      </c>
      <c r="AN185" s="90">
        <f t="shared" si="81"/>
        <v>-627.71853854210167</v>
      </c>
      <c r="AO185" s="88">
        <f>'[1]грудень 2016'!AO186+'[1]січень-лист 2016'!AO186</f>
        <v>383.90549139590001</v>
      </c>
      <c r="AP185" s="89">
        <f>'[1]грудень 2016'!AP186+'[1]січень-лист 2016'!AP186</f>
        <v>347.18</v>
      </c>
      <c r="AQ185" s="89">
        <f>AO185-AP185</f>
        <v>36.725491395900008</v>
      </c>
      <c r="AR185" s="89"/>
      <c r="AS185" s="90">
        <f t="shared" si="82"/>
        <v>36.725491395900008</v>
      </c>
      <c r="AT185" s="88">
        <f>'[1]грудень 2016'!AT186+'[1]січень-лист 2016'!AT186</f>
        <v>11.1551925648</v>
      </c>
      <c r="AU185" s="89"/>
      <c r="AV185" s="89">
        <f t="shared" si="96"/>
        <v>11.1551925648</v>
      </c>
      <c r="AW185" s="89"/>
      <c r="AX185" s="91">
        <f t="shared" si="83"/>
        <v>11.1551925648</v>
      </c>
      <c r="AY185" s="88">
        <f>'[1]грудень 2016'!AY186+'[1]січень-лист 2016'!AY186</f>
        <v>438.30881793019995</v>
      </c>
      <c r="AZ185" s="89">
        <f>'[1]грудень 2016'!AZ186+'[1]січень-лист 2016'!AZ186</f>
        <v>225.13000000000002</v>
      </c>
      <c r="BA185" s="89">
        <f t="shared" si="97"/>
        <v>213.17881793019993</v>
      </c>
      <c r="BB185" s="89"/>
      <c r="BC185" s="90">
        <f t="shared" si="84"/>
        <v>213.17881793019993</v>
      </c>
      <c r="BD185" s="88">
        <f>'[1]грудень 2016'!BD186+'[1]січень-лист 2016'!BD186</f>
        <v>1271.1669722018</v>
      </c>
      <c r="BE185" s="89">
        <f>'[1]грудень 2016'!BE186+'[1]січень-лист 2016'!BE186</f>
        <v>3654.11</v>
      </c>
      <c r="BF185" s="89"/>
      <c r="BG185" s="89">
        <f t="shared" si="108"/>
        <v>-2382.9430277982001</v>
      </c>
      <c r="BH185" s="90">
        <f t="shared" si="85"/>
        <v>-2382.9430277982001</v>
      </c>
      <c r="BI185" s="88">
        <f>'[1]грудень 2016'!BI186+'[1]січень-лист 2016'!BI186</f>
        <v>3858.8592371759996</v>
      </c>
      <c r="BJ185" s="89">
        <f>'[1]грудень 2016'!BJ186+'[1]січень-лист 2016'!BJ186</f>
        <v>50.230000000000004</v>
      </c>
      <c r="BK185" s="89">
        <f t="shared" si="98"/>
        <v>3808.6292371759996</v>
      </c>
      <c r="BL185" s="89"/>
      <c r="BM185" s="90">
        <f t="shared" si="86"/>
        <v>3808.6292371759996</v>
      </c>
      <c r="BN185" s="88">
        <f>'[1]грудень 2016'!BN186+'[1]січень-лист 2016'!BN186</f>
        <v>1316.0336260232</v>
      </c>
      <c r="BO185" s="89">
        <f>'[1]грудень 2016'!BO186+'[1]січень-лист 2016'!BO186</f>
        <v>1006.5479310340675</v>
      </c>
      <c r="BP185" s="89">
        <f t="shared" si="104"/>
        <v>309.48569498913253</v>
      </c>
      <c r="BQ185" s="89"/>
      <c r="BR185" s="91">
        <f t="shared" si="87"/>
        <v>309.48569498913253</v>
      </c>
      <c r="BS185" s="88">
        <f>'[1]грудень 2016'!BS186+'[1]січень-лист 2016'!BS186</f>
        <v>6.0732735645</v>
      </c>
      <c r="BT185" s="89"/>
      <c r="BU185" s="89">
        <f>BS185-BT185</f>
        <v>6.0732735645</v>
      </c>
      <c r="BV185" s="89"/>
      <c r="BW185" s="90">
        <f t="shared" si="88"/>
        <v>6.0732735645</v>
      </c>
      <c r="BX185" s="88">
        <f>'[1]грудень 2016'!BX186+'[1]січень-лист 2016'!BX186</f>
        <v>1260.2575628239999</v>
      </c>
      <c r="BY185" s="89">
        <f>'[1]грудень 2016'!BY186+'[1]січень-лист 2016'!BY186</f>
        <v>752.10000000000014</v>
      </c>
      <c r="BZ185" s="89">
        <f t="shared" si="99"/>
        <v>508.1575628239998</v>
      </c>
      <c r="CA185" s="90"/>
      <c r="CB185" s="92">
        <f t="shared" si="89"/>
        <v>508.1575628239998</v>
      </c>
      <c r="CC185" s="88"/>
      <c r="CD185" s="89"/>
      <c r="CE185" s="89"/>
      <c r="CF185" s="89"/>
      <c r="CG185" s="90">
        <f t="shared" si="90"/>
        <v>0</v>
      </c>
      <c r="CH185" s="93">
        <f t="shared" si="100"/>
        <v>22628.679869515596</v>
      </c>
      <c r="CI185" s="94">
        <f t="shared" si="100"/>
        <v>29639.047358225384</v>
      </c>
      <c r="CJ185" s="94"/>
      <c r="CK185" s="94">
        <f t="shared" si="105"/>
        <v>-7010.3674887097877</v>
      </c>
      <c r="CL185" s="143">
        <f t="shared" si="91"/>
        <v>-7010.3674887097877</v>
      </c>
      <c r="CM185" s="145">
        <f t="shared" si="101"/>
        <v>1.3098001089384741</v>
      </c>
      <c r="CN185" s="149">
        <v>401.98</v>
      </c>
      <c r="CO185" s="146">
        <v>2306.54</v>
      </c>
      <c r="CP185" s="164">
        <v>0</v>
      </c>
    </row>
    <row r="186" spans="1:94" ht="15.75">
      <c r="A186" s="137" t="s">
        <v>234</v>
      </c>
      <c r="B186" s="84">
        <v>2</v>
      </c>
      <c r="C186" s="85">
        <v>3</v>
      </c>
      <c r="D186" s="86">
        <v>846.3</v>
      </c>
      <c r="E186" s="87"/>
      <c r="F186" s="88">
        <f>'[1]грудень 2016'!F187+'[1]січень-лист 2016'!F187</f>
        <v>2091.4818415408004</v>
      </c>
      <c r="G186" s="89">
        <f>'[1]грудень 2016'!G187+'[1]січень-лист 2016'!G187</f>
        <v>2235.1563125804951</v>
      </c>
      <c r="H186" s="89"/>
      <c r="I186" s="89">
        <f t="shared" si="92"/>
        <v>-143.67447103969471</v>
      </c>
      <c r="J186" s="90">
        <f t="shared" si="93"/>
        <v>-143.67447103969471</v>
      </c>
      <c r="K186" s="88">
        <f>'[1]грудень 2016'!K187+'[1]січень-лист 2016'!K187</f>
        <v>3371.9739797463003</v>
      </c>
      <c r="L186" s="89">
        <f>'[1]грудень 2016'!L187+'[1]січень-лист 2016'!L187</f>
        <v>5411.2379999999994</v>
      </c>
      <c r="M186" s="89"/>
      <c r="N186" s="89">
        <f t="shared" si="94"/>
        <v>-2039.2640202536991</v>
      </c>
      <c r="O186" s="90">
        <f t="shared" si="76"/>
        <v>-2039.2640202536991</v>
      </c>
      <c r="P186" s="88">
        <f>'[1]грудень 2016'!P187+'[1]січень-лист 2016'!P187</f>
        <v>2092.4542624203</v>
      </c>
      <c r="Q186" s="89">
        <f>'[1]грудень 2016'!Q187+'[1]січень-лист 2016'!Q187</f>
        <v>1969.28</v>
      </c>
      <c r="R186" s="89">
        <f t="shared" si="102"/>
        <v>123.17426242030001</v>
      </c>
      <c r="S186" s="89"/>
      <c r="T186" s="90">
        <f t="shared" si="77"/>
        <v>123.17426242030001</v>
      </c>
      <c r="U186" s="88">
        <f>'[1]грудень 2016'!U187+'[1]січень-лист 2016'!U187</f>
        <v>201.228610409</v>
      </c>
      <c r="V186" s="89">
        <f>'[1]грудень 2016'!V187+'[1]січень-лист 2016'!V187</f>
        <v>376.36799999999999</v>
      </c>
      <c r="W186" s="89"/>
      <c r="X186" s="89">
        <f t="shared" si="107"/>
        <v>-175.139389591</v>
      </c>
      <c r="Y186" s="90">
        <f t="shared" si="78"/>
        <v>-175.139389591</v>
      </c>
      <c r="Z186" s="88"/>
      <c r="AA186" s="89"/>
      <c r="AB186" s="89"/>
      <c r="AC186" s="89"/>
      <c r="AD186" s="90">
        <f t="shared" si="79"/>
        <v>0</v>
      </c>
      <c r="AE186" s="88"/>
      <c r="AF186" s="89"/>
      <c r="AG186" s="89"/>
      <c r="AH186" s="89"/>
      <c r="AI186" s="90">
        <f t="shared" si="80"/>
        <v>0</v>
      </c>
      <c r="AJ186" s="88">
        <f>'[1]грудень 2016'!AJ187+'[1]січень-лист 2016'!AJ187</f>
        <v>4515.834299789899</v>
      </c>
      <c r="AK186" s="89">
        <f>'[1]грудень 2016'!AK187+'[1]січень-лист 2016'!AK187</f>
        <v>6300.7499999999991</v>
      </c>
      <c r="AL186" s="89"/>
      <c r="AM186" s="89">
        <f>AJ186-AK186</f>
        <v>-1784.9157002101001</v>
      </c>
      <c r="AN186" s="90">
        <f t="shared" si="81"/>
        <v>-1784.9157002101001</v>
      </c>
      <c r="AO186" s="88">
        <f>'[1]грудень 2016'!AO187+'[1]січень-лист 2016'!AO187</f>
        <v>655.22928483860005</v>
      </c>
      <c r="AP186" s="89">
        <f>'[1]грудень 2016'!AP187+'[1]січень-лист 2016'!AP187</f>
        <v>990.77</v>
      </c>
      <c r="AQ186" s="89"/>
      <c r="AR186" s="89">
        <f t="shared" si="103"/>
        <v>-335.54071516139993</v>
      </c>
      <c r="AS186" s="90">
        <f t="shared" si="82"/>
        <v>-335.54071516139993</v>
      </c>
      <c r="AT186" s="88">
        <f>'[1]грудень 2016'!AT187+'[1]січень-лист 2016'!AT187</f>
        <v>25.391983067999998</v>
      </c>
      <c r="AU186" s="89"/>
      <c r="AV186" s="89">
        <f t="shared" si="96"/>
        <v>25.391983067999998</v>
      </c>
      <c r="AW186" s="89"/>
      <c r="AX186" s="91">
        <f t="shared" si="83"/>
        <v>25.391983067999998</v>
      </c>
      <c r="AY186" s="88">
        <f>'[1]грудень 2016'!AY187+'[1]січень-лист 2016'!AY187</f>
        <v>1167.9966404135</v>
      </c>
      <c r="AZ186" s="89">
        <f>'[1]грудень 2016'!AZ187+'[1]січень-лист 2016'!AZ187</f>
        <v>530.94000000000005</v>
      </c>
      <c r="BA186" s="89">
        <f t="shared" si="97"/>
        <v>637.05664041349996</v>
      </c>
      <c r="BB186" s="89"/>
      <c r="BC186" s="90">
        <f t="shared" si="84"/>
        <v>637.05664041349996</v>
      </c>
      <c r="BD186" s="88">
        <f>'[1]грудень 2016'!BD187+'[1]січень-лист 2016'!BD187</f>
        <v>1162.012249675</v>
      </c>
      <c r="BE186" s="89">
        <f>'[1]грудень 2016'!BE187+'[1]січень-лист 2016'!BE187</f>
        <v>1627.79</v>
      </c>
      <c r="BF186" s="89"/>
      <c r="BG186" s="89">
        <f t="shared" si="108"/>
        <v>-465.77775032499994</v>
      </c>
      <c r="BH186" s="90">
        <f t="shared" si="85"/>
        <v>-465.77775032499994</v>
      </c>
      <c r="BI186" s="88">
        <f>'[1]грудень 2016'!BI187+'[1]січень-лист 2016'!BI187</f>
        <v>2986.9232203184006</v>
      </c>
      <c r="BJ186" s="89">
        <f>'[1]грудень 2016'!BJ187+'[1]січень-лист 2016'!BJ187</f>
        <v>1819.6699999999996</v>
      </c>
      <c r="BK186" s="89">
        <f t="shared" si="98"/>
        <v>1167.253220318401</v>
      </c>
      <c r="BL186" s="89"/>
      <c r="BM186" s="90">
        <f t="shared" si="86"/>
        <v>1167.253220318401</v>
      </c>
      <c r="BN186" s="88">
        <f>'[1]грудень 2016'!BN187+'[1]січень-лист 2016'!BN187</f>
        <v>1036.2856406367998</v>
      </c>
      <c r="BO186" s="89">
        <f>'[1]грудень 2016'!BO187+'[1]січень-лист 2016'!BO187</f>
        <v>779.85931034450107</v>
      </c>
      <c r="BP186" s="89">
        <f t="shared" si="104"/>
        <v>256.42633029229876</v>
      </c>
      <c r="BQ186" s="89"/>
      <c r="BR186" s="91">
        <f t="shared" si="87"/>
        <v>256.42633029229876</v>
      </c>
      <c r="BS186" s="88">
        <f>'[1]грудень 2016'!BS187+'[1]січень-лист 2016'!BS187</f>
        <v>5.5377628289</v>
      </c>
      <c r="BT186" s="89">
        <f>'[1]грудень 2016'!BT187+'[1]січень-лист 2016'!BT187</f>
        <v>59.6</v>
      </c>
      <c r="BU186" s="89"/>
      <c r="BV186" s="89">
        <f>BS186-BT186</f>
        <v>-54.062237171100001</v>
      </c>
      <c r="BW186" s="90">
        <f t="shared" si="88"/>
        <v>-54.062237171100001</v>
      </c>
      <c r="BX186" s="88">
        <f>'[1]грудень 2016'!BX187+'[1]січень-лист 2016'!BX187</f>
        <v>1071.8304169319999</v>
      </c>
      <c r="BY186" s="89">
        <f>'[1]грудень 2016'!BY187+'[1]січень-лист 2016'!BY187</f>
        <v>843.40000000000009</v>
      </c>
      <c r="BZ186" s="89">
        <f t="shared" si="99"/>
        <v>228.43041693199984</v>
      </c>
      <c r="CA186" s="90"/>
      <c r="CB186" s="92">
        <f t="shared" si="89"/>
        <v>228.43041693199984</v>
      </c>
      <c r="CC186" s="88"/>
      <c r="CD186" s="89"/>
      <c r="CE186" s="89"/>
      <c r="CF186" s="89"/>
      <c r="CG186" s="90">
        <f t="shared" si="90"/>
        <v>0</v>
      </c>
      <c r="CH186" s="93">
        <f t="shared" si="100"/>
        <v>20384.180192617499</v>
      </c>
      <c r="CI186" s="94">
        <f t="shared" si="100"/>
        <v>22944.821622924996</v>
      </c>
      <c r="CJ186" s="94"/>
      <c r="CK186" s="94">
        <f t="shared" si="105"/>
        <v>-2560.6414303074962</v>
      </c>
      <c r="CL186" s="143">
        <f t="shared" si="91"/>
        <v>-2560.6414303074962</v>
      </c>
      <c r="CM186" s="145">
        <f t="shared" si="101"/>
        <v>1.1256190538992037</v>
      </c>
      <c r="CN186" s="149">
        <v>2576.84</v>
      </c>
      <c r="CO186" s="146">
        <v>2286.09</v>
      </c>
      <c r="CP186" s="165">
        <f t="shared" si="106"/>
        <v>290.75</v>
      </c>
    </row>
    <row r="187" spans="1:94" ht="15.75">
      <c r="A187" s="137" t="s">
        <v>235</v>
      </c>
      <c r="B187" s="84">
        <v>2</v>
      </c>
      <c r="C187" s="85">
        <v>3</v>
      </c>
      <c r="D187" s="86">
        <v>928.4</v>
      </c>
      <c r="E187" s="87"/>
      <c r="F187" s="88">
        <f>'[1]грудень 2016'!F188+'[1]січень-лист 2016'!F188</f>
        <v>2033.0679279880999</v>
      </c>
      <c r="G187" s="89">
        <f>'[1]грудень 2016'!G188+'[1]січень-лист 2016'!G188</f>
        <v>2015.8725480637138</v>
      </c>
      <c r="H187" s="89">
        <f>F187-G187</f>
        <v>17.195379924386089</v>
      </c>
      <c r="I187" s="89"/>
      <c r="J187" s="90">
        <f t="shared" si="93"/>
        <v>17.195379924386089</v>
      </c>
      <c r="K187" s="88">
        <f>'[1]грудень 2016'!K188+'[1]січень-лист 2016'!K188</f>
        <v>3773.5004647343994</v>
      </c>
      <c r="L187" s="89">
        <f>'[1]грудень 2016'!L188+'[1]січень-лист 2016'!L188</f>
        <v>7522.655999999999</v>
      </c>
      <c r="M187" s="89"/>
      <c r="N187" s="89">
        <f t="shared" si="94"/>
        <v>-3749.1555352655996</v>
      </c>
      <c r="O187" s="90">
        <f t="shared" si="76"/>
        <v>-3749.1555352655996</v>
      </c>
      <c r="P187" s="88">
        <f>'[1]грудень 2016'!P188+'[1]січень-лист 2016'!P188</f>
        <v>2264.4386202763999</v>
      </c>
      <c r="Q187" s="89">
        <f>'[1]грудень 2016'!Q188+'[1]січень-лист 2016'!Q188</f>
        <v>2269.3200000000002</v>
      </c>
      <c r="R187" s="89"/>
      <c r="S187" s="89">
        <f>P187-Q187</f>
        <v>-4.8813797236002756</v>
      </c>
      <c r="T187" s="90">
        <f t="shared" si="77"/>
        <v>-4.8813797236002756</v>
      </c>
      <c r="U187" s="88">
        <f>'[1]грудень 2016'!U188+'[1]січень-лист 2016'!U188</f>
        <v>208.5697304354</v>
      </c>
      <c r="V187" s="89">
        <f>'[1]грудень 2016'!V188+'[1]січень-лист 2016'!V188</f>
        <v>430.54400000000004</v>
      </c>
      <c r="W187" s="89"/>
      <c r="X187" s="89">
        <f t="shared" si="107"/>
        <v>-221.97426956460004</v>
      </c>
      <c r="Y187" s="90">
        <f t="shared" si="78"/>
        <v>-221.97426956460004</v>
      </c>
      <c r="Z187" s="88"/>
      <c r="AA187" s="89"/>
      <c r="AB187" s="89"/>
      <c r="AC187" s="89"/>
      <c r="AD187" s="90">
        <f t="shared" si="79"/>
        <v>0</v>
      </c>
      <c r="AE187" s="88"/>
      <c r="AF187" s="89"/>
      <c r="AG187" s="89"/>
      <c r="AH187" s="89"/>
      <c r="AI187" s="90">
        <f t="shared" si="80"/>
        <v>0</v>
      </c>
      <c r="AJ187" s="88">
        <f>'[1]грудень 2016'!AJ188+'[1]січень-лист 2016'!AJ188</f>
        <v>5394.6876623291</v>
      </c>
      <c r="AK187" s="89">
        <f>'[1]грудень 2016'!AK188+'[1]січень-лист 2016'!AK188</f>
        <v>5688.96</v>
      </c>
      <c r="AL187" s="89"/>
      <c r="AM187" s="89">
        <f>AJ187-AK187</f>
        <v>-294.27233767090001</v>
      </c>
      <c r="AN187" s="90">
        <f t="shared" si="81"/>
        <v>-294.27233767090001</v>
      </c>
      <c r="AO187" s="88">
        <f>'[1]грудень 2016'!AO188+'[1]січень-лист 2016'!AO188</f>
        <v>706.44828354619995</v>
      </c>
      <c r="AP187" s="89">
        <f>'[1]грудень 2016'!AP188+'[1]січень-лист 2016'!AP188</f>
        <v>779.7</v>
      </c>
      <c r="AQ187" s="89"/>
      <c r="AR187" s="89">
        <f t="shared" si="103"/>
        <v>-73.2517164538001</v>
      </c>
      <c r="AS187" s="90">
        <f t="shared" si="82"/>
        <v>-73.2517164538001</v>
      </c>
      <c r="AT187" s="88">
        <f>'[1]грудень 2016'!AT188+'[1]січень-лист 2016'!AT188</f>
        <v>27.847981432000001</v>
      </c>
      <c r="AU187" s="89"/>
      <c r="AV187" s="89">
        <f t="shared" si="96"/>
        <v>27.847981432000001</v>
      </c>
      <c r="AW187" s="89"/>
      <c r="AX187" s="91">
        <f t="shared" si="83"/>
        <v>27.847981432000001</v>
      </c>
      <c r="AY187" s="88">
        <f>'[1]грудень 2016'!AY188+'[1]січень-лист 2016'!AY188</f>
        <v>437.82411964159996</v>
      </c>
      <c r="AZ187" s="89">
        <f>'[1]грудень 2016'!AZ188+'[1]січень-лист 2016'!AZ188</f>
        <v>213.01</v>
      </c>
      <c r="BA187" s="89">
        <f t="shared" si="97"/>
        <v>224.81411964159997</v>
      </c>
      <c r="BB187" s="89"/>
      <c r="BC187" s="90">
        <f t="shared" si="84"/>
        <v>224.81411964159997</v>
      </c>
      <c r="BD187" s="88">
        <f>'[1]грудень 2016'!BD188+'[1]січень-лист 2016'!BD188</f>
        <v>1256.6587576058</v>
      </c>
      <c r="BE187" s="89">
        <f>'[1]грудень 2016'!BE188+'[1]січень-лист 2016'!BE188</f>
        <v>1836.68</v>
      </c>
      <c r="BF187" s="89"/>
      <c r="BG187" s="89">
        <f t="shared" si="108"/>
        <v>-580.02124239420004</v>
      </c>
      <c r="BH187" s="90">
        <f t="shared" si="85"/>
        <v>-580.02124239420004</v>
      </c>
      <c r="BI187" s="88">
        <f>'[1]грудень 2016'!BI188+'[1]січень-лист 2016'!BI188</f>
        <v>4083.1087851456</v>
      </c>
      <c r="BJ187" s="89">
        <f>'[1]грудень 2016'!BJ188+'[1]січень-лист 2016'!BJ188</f>
        <v>60.59</v>
      </c>
      <c r="BK187" s="89">
        <f t="shared" si="98"/>
        <v>4022.5187851455998</v>
      </c>
      <c r="BL187" s="89"/>
      <c r="BM187" s="90">
        <f t="shared" si="86"/>
        <v>4022.5187851455998</v>
      </c>
      <c r="BN187" s="88">
        <f>'[1]грудень 2016'!BN188+'[1]січень-лист 2016'!BN188</f>
        <v>1164.2224259952</v>
      </c>
      <c r="BO187" s="89">
        <f>'[1]грудень 2016'!BO188+'[1]січень-лист 2016'!BO188</f>
        <v>874.90310344791033</v>
      </c>
      <c r="BP187" s="89">
        <f t="shared" si="104"/>
        <v>289.31932254728963</v>
      </c>
      <c r="BQ187" s="89"/>
      <c r="BR187" s="91">
        <f t="shared" si="87"/>
        <v>289.31932254728963</v>
      </c>
      <c r="BS187" s="88">
        <f>'[1]грудень 2016'!BS188+'[1]січень-лист 2016'!BS188</f>
        <v>6.0687402357</v>
      </c>
      <c r="BT187" s="89"/>
      <c r="BU187" s="89">
        <f>BS187-BT187</f>
        <v>6.0687402357</v>
      </c>
      <c r="BV187" s="89"/>
      <c r="BW187" s="90">
        <f t="shared" si="88"/>
        <v>6.0687402357</v>
      </c>
      <c r="BX187" s="88">
        <f>'[1]грудень 2016'!BX188+'[1]січень-лист 2016'!BX188</f>
        <v>1247.7663702912002</v>
      </c>
      <c r="BY187" s="89">
        <f>'[1]грудень 2016'!BY188+'[1]січень-лист 2016'!BY188</f>
        <v>1170.1100000000001</v>
      </c>
      <c r="BZ187" s="89">
        <f t="shared" si="99"/>
        <v>77.656370291200119</v>
      </c>
      <c r="CA187" s="90"/>
      <c r="CB187" s="92">
        <f t="shared" si="89"/>
        <v>77.656370291200119</v>
      </c>
      <c r="CC187" s="88"/>
      <c r="CD187" s="89"/>
      <c r="CE187" s="89"/>
      <c r="CF187" s="89"/>
      <c r="CG187" s="90">
        <f t="shared" si="90"/>
        <v>0</v>
      </c>
      <c r="CH187" s="93">
        <f t="shared" si="100"/>
        <v>22604.209869656701</v>
      </c>
      <c r="CI187" s="94">
        <f t="shared" si="100"/>
        <v>22862.34565151162</v>
      </c>
      <c r="CJ187" s="94"/>
      <c r="CK187" s="94">
        <f t="shared" si="105"/>
        <v>-258.1357818549186</v>
      </c>
      <c r="CL187" s="143">
        <f t="shared" si="91"/>
        <v>-258.1357818549186</v>
      </c>
      <c r="CM187" s="145">
        <f t="shared" si="101"/>
        <v>1.0114198099974923</v>
      </c>
      <c r="CN187" s="149">
        <v>423.16</v>
      </c>
      <c r="CO187" s="146">
        <v>2421.63</v>
      </c>
      <c r="CP187" s="164">
        <v>0</v>
      </c>
    </row>
    <row r="188" spans="1:94" ht="15.75">
      <c r="A188" s="137" t="s">
        <v>236</v>
      </c>
      <c r="B188" s="84">
        <v>3</v>
      </c>
      <c r="C188" s="85">
        <v>4</v>
      </c>
      <c r="D188" s="86">
        <v>1384.3</v>
      </c>
      <c r="E188" s="87"/>
      <c r="F188" s="88">
        <f>'[1]грудень 2016'!F189+'[1]січень-лист 2016'!F189</f>
        <v>3610.2278349854005</v>
      </c>
      <c r="G188" s="89">
        <f>'[1]грудень 2016'!G189+'[1]січень-лист 2016'!G189</f>
        <v>4115.8785939766331</v>
      </c>
      <c r="H188" s="89"/>
      <c r="I188" s="89">
        <f t="shared" si="92"/>
        <v>-505.65075899123258</v>
      </c>
      <c r="J188" s="90">
        <f t="shared" si="93"/>
        <v>-505.65075899123258</v>
      </c>
      <c r="K188" s="88">
        <f>'[1]грудень 2016'!K189+'[1]січень-лист 2016'!K189</f>
        <v>5694.6252023185989</v>
      </c>
      <c r="L188" s="89">
        <f>'[1]грудень 2016'!L189+'[1]січень-лист 2016'!L189</f>
        <v>8421.4560000000001</v>
      </c>
      <c r="M188" s="89"/>
      <c r="N188" s="89">
        <f t="shared" si="94"/>
        <v>-2726.8307976814012</v>
      </c>
      <c r="O188" s="90">
        <f t="shared" si="76"/>
        <v>-2726.8307976814012</v>
      </c>
      <c r="P188" s="88">
        <f>'[1]грудень 2016'!P189+'[1]січень-лист 2016'!P189</f>
        <v>3928.0725281950004</v>
      </c>
      <c r="Q188" s="89">
        <f>'[1]грудень 2016'!Q189+'[1]січень-лист 2016'!Q189</f>
        <v>3609.1800000000003</v>
      </c>
      <c r="R188" s="89">
        <f t="shared" si="102"/>
        <v>318.89252819500007</v>
      </c>
      <c r="S188" s="89"/>
      <c r="T188" s="90">
        <f t="shared" si="77"/>
        <v>318.89252819500007</v>
      </c>
      <c r="U188" s="88">
        <f>'[1]грудень 2016'!U189+'[1]січень-лист 2016'!U189</f>
        <v>220.5750319062</v>
      </c>
      <c r="V188" s="89">
        <f>'[1]грудень 2016'!V189+'[1]січень-лист 2016'!V189</f>
        <v>413.31399999999996</v>
      </c>
      <c r="W188" s="89"/>
      <c r="X188" s="89">
        <f t="shared" si="107"/>
        <v>-192.73896809379997</v>
      </c>
      <c r="Y188" s="90">
        <f t="shared" si="78"/>
        <v>-192.73896809379997</v>
      </c>
      <c r="Z188" s="88"/>
      <c r="AA188" s="89"/>
      <c r="AB188" s="89"/>
      <c r="AC188" s="89"/>
      <c r="AD188" s="90">
        <f t="shared" si="79"/>
        <v>0</v>
      </c>
      <c r="AE188" s="88"/>
      <c r="AF188" s="89"/>
      <c r="AG188" s="89"/>
      <c r="AH188" s="89"/>
      <c r="AI188" s="90">
        <f t="shared" si="80"/>
        <v>0</v>
      </c>
      <c r="AJ188" s="88">
        <f>'[1]грудень 2016'!AJ189+'[1]січень-лист 2016'!AJ189</f>
        <v>7780.6892246137995</v>
      </c>
      <c r="AK188" s="89">
        <f>'[1]грудень 2016'!AK189+'[1]січень-лист 2016'!AK189</f>
        <v>7458.5700000000006</v>
      </c>
      <c r="AL188" s="89">
        <f t="shared" si="95"/>
        <v>322.11922461379891</v>
      </c>
      <c r="AM188" s="89"/>
      <c r="AN188" s="90">
        <f t="shared" si="81"/>
        <v>322.11922461379891</v>
      </c>
      <c r="AO188" s="88">
        <f>'[1]грудень 2016'!AO189+'[1]січень-лист 2016'!AO189</f>
        <v>581.59933349549999</v>
      </c>
      <c r="AP188" s="89">
        <f>'[1]грудень 2016'!AP189+'[1]січень-лист 2016'!AP189</f>
        <v>569.91</v>
      </c>
      <c r="AQ188" s="89">
        <f>AO188-AP188</f>
        <v>11.689333495500023</v>
      </c>
      <c r="AR188" s="89"/>
      <c r="AS188" s="90">
        <f t="shared" si="82"/>
        <v>11.689333495500023</v>
      </c>
      <c r="AT188" s="88">
        <f>'[1]грудень 2016'!AT189+'[1]січень-лист 2016'!AT189</f>
        <v>24.911583388399997</v>
      </c>
      <c r="AU188" s="89"/>
      <c r="AV188" s="89">
        <f t="shared" si="96"/>
        <v>24.911583388399997</v>
      </c>
      <c r="AW188" s="89"/>
      <c r="AX188" s="91">
        <f t="shared" si="83"/>
        <v>24.911583388399997</v>
      </c>
      <c r="AY188" s="88">
        <f>'[1]грудень 2016'!AY189+'[1]січень-лист 2016'!AY189</f>
        <v>661.86962995969998</v>
      </c>
      <c r="AZ188" s="89">
        <f>'[1]грудень 2016'!AZ189+'[1]січень-лист 2016'!AZ189</f>
        <v>393.71</v>
      </c>
      <c r="BA188" s="89">
        <f t="shared" si="97"/>
        <v>268.1596299597</v>
      </c>
      <c r="BB188" s="89"/>
      <c r="BC188" s="90">
        <f t="shared" si="84"/>
        <v>268.1596299597</v>
      </c>
      <c r="BD188" s="88">
        <f>'[1]грудень 2016'!BD189+'[1]січень-лист 2016'!BD189</f>
        <v>1923.4189896773</v>
      </c>
      <c r="BE188" s="89">
        <f>'[1]грудень 2016'!BE189+'[1]січень-лист 2016'!BE189</f>
        <v>2241.1999999999998</v>
      </c>
      <c r="BF188" s="89"/>
      <c r="BG188" s="89">
        <f t="shared" si="108"/>
        <v>-317.78101032269979</v>
      </c>
      <c r="BH188" s="90">
        <f t="shared" si="85"/>
        <v>-317.78101032269979</v>
      </c>
      <c r="BI188" s="88">
        <f>'[1]грудень 2016'!BI189+'[1]січень-лист 2016'!BI189</f>
        <v>5772.5340387604001</v>
      </c>
      <c r="BJ188" s="89">
        <f>'[1]грудень 2016'!BJ189+'[1]січень-лист 2016'!BJ189</f>
        <v>16926.569999999996</v>
      </c>
      <c r="BK188" s="89"/>
      <c r="BL188" s="89">
        <f>BI188-BJ188</f>
        <v>-11154.035961239595</v>
      </c>
      <c r="BM188" s="90">
        <f t="shared" si="86"/>
        <v>-11154.035961239595</v>
      </c>
      <c r="BN188" s="88">
        <f>'[1]грудень 2016'!BN189+'[1]січень-лист 2016'!BN189</f>
        <v>1586.4051889256002</v>
      </c>
      <c r="BO188" s="89">
        <f>'[1]грудень 2016'!BO189+'[1]січень-лист 2016'!BO189</f>
        <v>1236.8420689649711</v>
      </c>
      <c r="BP188" s="89">
        <f t="shared" si="104"/>
        <v>349.56311996062914</v>
      </c>
      <c r="BQ188" s="89"/>
      <c r="BR188" s="91">
        <f t="shared" si="87"/>
        <v>349.56311996062914</v>
      </c>
      <c r="BS188" s="88">
        <f>'[1]грудень 2016'!BS189+'[1]січень-лист 2016'!BS189</f>
        <v>9.0354863170999984</v>
      </c>
      <c r="BT188" s="89"/>
      <c r="BU188" s="89">
        <f>BS188-BT188</f>
        <v>9.0354863170999984</v>
      </c>
      <c r="BV188" s="89"/>
      <c r="BW188" s="90">
        <f t="shared" si="88"/>
        <v>9.0354863170999984</v>
      </c>
      <c r="BX188" s="88">
        <f>'[1]грудень 2016'!BX189+'[1]січень-лист 2016'!BX189</f>
        <v>1910.3360719835996</v>
      </c>
      <c r="BY188" s="89">
        <f>'[1]грудень 2016'!BY189+'[1]січень-лист 2016'!BY189</f>
        <v>681.18</v>
      </c>
      <c r="BZ188" s="89">
        <f t="shared" si="99"/>
        <v>1229.1560719835998</v>
      </c>
      <c r="CA188" s="90"/>
      <c r="CB188" s="92">
        <f t="shared" si="89"/>
        <v>1229.1560719835998</v>
      </c>
      <c r="CC188" s="88"/>
      <c r="CD188" s="89"/>
      <c r="CE188" s="89"/>
      <c r="CF188" s="89"/>
      <c r="CG188" s="90">
        <f t="shared" si="90"/>
        <v>0</v>
      </c>
      <c r="CH188" s="93">
        <f t="shared" si="100"/>
        <v>33704.300144526598</v>
      </c>
      <c r="CI188" s="94">
        <f t="shared" si="100"/>
        <v>46067.8106629416</v>
      </c>
      <c r="CJ188" s="94"/>
      <c r="CK188" s="94">
        <f t="shared" si="105"/>
        <v>-12363.510518415002</v>
      </c>
      <c r="CL188" s="143">
        <f t="shared" si="91"/>
        <v>-12363.510518415002</v>
      </c>
      <c r="CM188" s="145">
        <f t="shared" si="101"/>
        <v>1.3668229414466204</v>
      </c>
      <c r="CN188" s="149">
        <v>6669.18</v>
      </c>
      <c r="CO188" s="146">
        <v>3491.31</v>
      </c>
      <c r="CP188" s="165">
        <f t="shared" si="106"/>
        <v>3177.8700000000003</v>
      </c>
    </row>
    <row r="189" spans="1:94" ht="15.75">
      <c r="A189" s="137" t="s">
        <v>237</v>
      </c>
      <c r="B189" s="84">
        <v>2</v>
      </c>
      <c r="C189" s="85">
        <v>3</v>
      </c>
      <c r="D189" s="86">
        <v>943.5</v>
      </c>
      <c r="E189" s="87"/>
      <c r="F189" s="88">
        <f>'[1]грудень 2016'!F190+'[1]січень-лист 2016'!F190</f>
        <v>2158.5973687231999</v>
      </c>
      <c r="G189" s="89">
        <f>'[1]грудень 2016'!G190+'[1]січень-лист 2016'!G190</f>
        <v>2094.6463180887954</v>
      </c>
      <c r="H189" s="89">
        <f>F189-G189</f>
        <v>63.95105063440451</v>
      </c>
      <c r="I189" s="89"/>
      <c r="J189" s="90">
        <f t="shared" si="93"/>
        <v>63.95105063440451</v>
      </c>
      <c r="K189" s="88">
        <f>'[1]грудень 2016'!K190+'[1]січень-лист 2016'!K190</f>
        <v>4809.7155972001001</v>
      </c>
      <c r="L189" s="89">
        <f>'[1]грудень 2016'!L190+'[1]січень-лист 2016'!L190</f>
        <v>7730.7919999999995</v>
      </c>
      <c r="M189" s="89"/>
      <c r="N189" s="89">
        <f t="shared" si="94"/>
        <v>-2921.0764027998994</v>
      </c>
      <c r="O189" s="90">
        <f t="shared" si="76"/>
        <v>-2921.0764027998994</v>
      </c>
      <c r="P189" s="88">
        <f>'[1]грудень 2016'!P190+'[1]січень-лист 2016'!P190</f>
        <v>2319.7759574841002</v>
      </c>
      <c r="Q189" s="89">
        <f>'[1]грудень 2016'!Q190+'[1]січень-лист 2016'!Q190</f>
        <v>2101.62</v>
      </c>
      <c r="R189" s="89">
        <f t="shared" si="102"/>
        <v>218.15595748410033</v>
      </c>
      <c r="S189" s="89"/>
      <c r="T189" s="90">
        <f t="shared" si="77"/>
        <v>218.15595748410033</v>
      </c>
      <c r="U189" s="88">
        <f>'[1]грудень 2016'!U190+'[1]січень-лист 2016'!U190</f>
        <v>224.31659588189999</v>
      </c>
      <c r="V189" s="89">
        <f>'[1]грудень 2016'!V190+'[1]січень-лист 2016'!V190</f>
        <v>406.87</v>
      </c>
      <c r="W189" s="89"/>
      <c r="X189" s="89">
        <f t="shared" si="107"/>
        <v>-182.55340411810002</v>
      </c>
      <c r="Y189" s="90">
        <f t="shared" si="78"/>
        <v>-182.55340411810002</v>
      </c>
      <c r="Z189" s="88"/>
      <c r="AA189" s="89"/>
      <c r="AB189" s="89"/>
      <c r="AC189" s="89"/>
      <c r="AD189" s="90">
        <f t="shared" si="79"/>
        <v>0</v>
      </c>
      <c r="AE189" s="88"/>
      <c r="AF189" s="89"/>
      <c r="AG189" s="89"/>
      <c r="AH189" s="89"/>
      <c r="AI189" s="90">
        <f t="shared" si="80"/>
        <v>0</v>
      </c>
      <c r="AJ189" s="88">
        <f>'[1]грудень 2016'!AJ190+'[1]січень-лист 2016'!AJ190</f>
        <v>5058.5237672081003</v>
      </c>
      <c r="AK189" s="89">
        <f>'[1]грудень 2016'!AK190+'[1]січень-лист 2016'!AK190</f>
        <v>8580.6200000000008</v>
      </c>
      <c r="AL189" s="89"/>
      <c r="AM189" s="89">
        <f>AJ189-AK189</f>
        <v>-3522.0962327919005</v>
      </c>
      <c r="AN189" s="90">
        <f t="shared" si="81"/>
        <v>-3522.0962327919005</v>
      </c>
      <c r="AO189" s="88">
        <f>'[1]грудень 2016'!AO190+'[1]січень-лист 2016'!AO190</f>
        <v>711.76406156730013</v>
      </c>
      <c r="AP189" s="89">
        <f>'[1]грудень 2016'!AP190+'[1]січень-лист 2016'!AP190</f>
        <v>795.73</v>
      </c>
      <c r="AQ189" s="89"/>
      <c r="AR189" s="89">
        <f t="shared" si="103"/>
        <v>-83.965938432699886</v>
      </c>
      <c r="AS189" s="90">
        <f t="shared" si="82"/>
        <v>-83.965938432699886</v>
      </c>
      <c r="AT189" s="88">
        <f>'[1]грудень 2016'!AT190+'[1]січень-лист 2016'!AT190</f>
        <v>28.309981129999997</v>
      </c>
      <c r="AU189" s="89"/>
      <c r="AV189" s="89">
        <f t="shared" si="96"/>
        <v>28.309981129999997</v>
      </c>
      <c r="AW189" s="89"/>
      <c r="AX189" s="91">
        <f t="shared" si="83"/>
        <v>28.309981129999997</v>
      </c>
      <c r="AY189" s="88">
        <f>'[1]грудень 2016'!AY190+'[1]січень-лист 2016'!AY190</f>
        <v>438.79341763559989</v>
      </c>
      <c r="AZ189" s="89">
        <f>'[1]грудень 2016'!AZ190+'[1]січень-лист 2016'!AZ190</f>
        <v>254.59</v>
      </c>
      <c r="BA189" s="89">
        <f t="shared" si="97"/>
        <v>184.20341763559989</v>
      </c>
      <c r="BB189" s="89"/>
      <c r="BC189" s="90">
        <f t="shared" si="84"/>
        <v>184.20341763559989</v>
      </c>
      <c r="BD189" s="88">
        <f>'[1]грудень 2016'!BD190+'[1]січень-лист 2016'!BD190</f>
        <v>1277.6300191925998</v>
      </c>
      <c r="BE189" s="89">
        <f>'[1]грудень 2016'!BE190+'[1]січень-лист 2016'!BE190</f>
        <v>4505.41</v>
      </c>
      <c r="BF189" s="89"/>
      <c r="BG189" s="89">
        <f t="shared" si="108"/>
        <v>-3227.7799808074001</v>
      </c>
      <c r="BH189" s="90">
        <f t="shared" si="85"/>
        <v>-3227.7799808074001</v>
      </c>
      <c r="BI189" s="88">
        <f>'[1]грудень 2016'!BI190+'[1]січень-лист 2016'!BI190</f>
        <v>3402.2539735820001</v>
      </c>
      <c r="BJ189" s="89">
        <f>'[1]грудень 2016'!BJ190+'[1]січень-лист 2016'!BJ190</f>
        <v>44.800000000000004</v>
      </c>
      <c r="BK189" s="89">
        <f t="shared" si="98"/>
        <v>3357.4539735819999</v>
      </c>
      <c r="BL189" s="89"/>
      <c r="BM189" s="90">
        <f t="shared" si="86"/>
        <v>3357.4539735819999</v>
      </c>
      <c r="BN189" s="88">
        <f>'[1]грудень 2016'!BN190+'[1]січень-лист 2016'!BN190</f>
        <v>1262.4019735820002</v>
      </c>
      <c r="BO189" s="89">
        <f>'[1]грудень 2016'!BO190+'[1]січень-лист 2016'!BO190</f>
        <v>1032.9520689650683</v>
      </c>
      <c r="BP189" s="89">
        <f t="shared" si="104"/>
        <v>229.44990461693192</v>
      </c>
      <c r="BQ189" s="89"/>
      <c r="BR189" s="91">
        <f t="shared" si="87"/>
        <v>229.44990461693192</v>
      </c>
      <c r="BS189" s="88">
        <f>'[1]грудень 2016'!BS190+'[1]січень-лист 2016'!BS190</f>
        <v>6.1571883154000009</v>
      </c>
      <c r="BT189" s="89"/>
      <c r="BU189" s="89">
        <f>BS189-BT189</f>
        <v>6.1571883154000009</v>
      </c>
      <c r="BV189" s="89"/>
      <c r="BW189" s="90">
        <f t="shared" si="88"/>
        <v>6.1571883154000009</v>
      </c>
      <c r="BX189" s="88">
        <f>'[1]грудень 2016'!BX190+'[1]січень-лист 2016'!BX190</f>
        <v>1273.729966034</v>
      </c>
      <c r="BY189" s="89">
        <f>'[1]грудень 2016'!BY190+'[1]січень-лист 2016'!BY190</f>
        <v>719.85</v>
      </c>
      <c r="BZ189" s="89">
        <f t="shared" si="99"/>
        <v>553.87996603399995</v>
      </c>
      <c r="CA189" s="90"/>
      <c r="CB189" s="92">
        <f t="shared" si="89"/>
        <v>553.87996603399995</v>
      </c>
      <c r="CC189" s="88"/>
      <c r="CD189" s="89"/>
      <c r="CE189" s="89"/>
      <c r="CF189" s="89"/>
      <c r="CG189" s="90">
        <f t="shared" si="90"/>
        <v>0</v>
      </c>
      <c r="CH189" s="93">
        <f t="shared" si="100"/>
        <v>22971.9698675363</v>
      </c>
      <c r="CI189" s="94">
        <f t="shared" si="100"/>
        <v>28267.880387053861</v>
      </c>
      <c r="CJ189" s="94"/>
      <c r="CK189" s="94">
        <f t="shared" si="105"/>
        <v>-5295.9105195175616</v>
      </c>
      <c r="CL189" s="143">
        <f t="shared" si="91"/>
        <v>-5295.9105195175616</v>
      </c>
      <c r="CM189" s="145">
        <f t="shared" si="101"/>
        <v>1.23053793601748</v>
      </c>
      <c r="CN189" s="149">
        <v>6598.38</v>
      </c>
      <c r="CO189" s="146">
        <v>2441.14</v>
      </c>
      <c r="CP189" s="165">
        <f t="shared" si="106"/>
        <v>4157.24</v>
      </c>
    </row>
    <row r="190" spans="1:94" ht="15.75">
      <c r="A190" s="137" t="s">
        <v>238</v>
      </c>
      <c r="B190" s="84">
        <v>2</v>
      </c>
      <c r="C190" s="85">
        <v>3</v>
      </c>
      <c r="D190" s="86">
        <v>783.7</v>
      </c>
      <c r="E190" s="87"/>
      <c r="F190" s="88">
        <f>'[1]грудень 2016'!F191+'[1]січень-лист 2016'!F191</f>
        <v>2146.3230943556</v>
      </c>
      <c r="G190" s="89">
        <f>'[1]грудень 2016'!G191+'[1]січень-лист 2016'!G191</f>
        <v>2545.3902446164734</v>
      </c>
      <c r="H190" s="89"/>
      <c r="I190" s="89">
        <f t="shared" si="92"/>
        <v>-399.0671502608734</v>
      </c>
      <c r="J190" s="90">
        <f t="shared" si="93"/>
        <v>-399.0671502608734</v>
      </c>
      <c r="K190" s="88">
        <f>'[1]грудень 2016'!K191+'[1]січень-лист 2016'!K191</f>
        <v>3256.8812322302001</v>
      </c>
      <c r="L190" s="89">
        <f>'[1]грудень 2016'!L191+'[1]січень-лист 2016'!L191</f>
        <v>5257.8360000000002</v>
      </c>
      <c r="M190" s="89"/>
      <c r="N190" s="89">
        <f t="shared" si="94"/>
        <v>-2000.9547677698001</v>
      </c>
      <c r="O190" s="90">
        <f t="shared" si="76"/>
        <v>-2000.9547677698001</v>
      </c>
      <c r="P190" s="88">
        <f>'[1]грудень 2016'!P191+'[1]січень-лист 2016'!P191</f>
        <v>1921.7543046309997</v>
      </c>
      <c r="Q190" s="89">
        <f>'[1]грудень 2016'!Q191+'[1]січень-лист 2016'!Q191</f>
        <v>1973.0499999999997</v>
      </c>
      <c r="R190" s="89"/>
      <c r="S190" s="89">
        <f>P190-Q190</f>
        <v>-51.295695368999986</v>
      </c>
      <c r="T190" s="90">
        <f t="shared" si="77"/>
        <v>-51.295695368999986</v>
      </c>
      <c r="U190" s="88">
        <f>'[1]грудень 2016'!U191+'[1]січень-лист 2016'!U191</f>
        <v>68.550990945599992</v>
      </c>
      <c r="V190" s="89">
        <f>'[1]грудень 2016'!V191+'[1]січень-лист 2016'!V191</f>
        <v>302.52199999999999</v>
      </c>
      <c r="W190" s="89"/>
      <c r="X190" s="89">
        <f t="shared" si="107"/>
        <v>-233.97100905439999</v>
      </c>
      <c r="Y190" s="90">
        <f t="shared" si="78"/>
        <v>-233.97100905439999</v>
      </c>
      <c r="Z190" s="88"/>
      <c r="AA190" s="89"/>
      <c r="AB190" s="89"/>
      <c r="AC190" s="89"/>
      <c r="AD190" s="90">
        <f t="shared" si="79"/>
        <v>0</v>
      </c>
      <c r="AE190" s="88"/>
      <c r="AF190" s="89"/>
      <c r="AG190" s="89"/>
      <c r="AH190" s="89"/>
      <c r="AI190" s="90">
        <f t="shared" si="80"/>
        <v>0</v>
      </c>
      <c r="AJ190" s="88">
        <f>'[1]грудень 2016'!AJ191+'[1]січень-лист 2016'!AJ191</f>
        <v>3885.7125523801997</v>
      </c>
      <c r="AK190" s="89">
        <f>'[1]грудень 2016'!AK191+'[1]січень-лист 2016'!AK191</f>
        <v>3800.0099999999998</v>
      </c>
      <c r="AL190" s="89">
        <f t="shared" si="95"/>
        <v>85.702552380199904</v>
      </c>
      <c r="AM190" s="89"/>
      <c r="AN190" s="90">
        <f t="shared" si="81"/>
        <v>85.702552380199904</v>
      </c>
      <c r="AO190" s="88"/>
      <c r="AP190" s="89"/>
      <c r="AQ190" s="89"/>
      <c r="AR190" s="89"/>
      <c r="AS190" s="90">
        <f t="shared" si="82"/>
        <v>0</v>
      </c>
      <c r="AT190" s="88"/>
      <c r="AU190" s="89"/>
      <c r="AV190" s="89"/>
      <c r="AW190" s="89"/>
      <c r="AX190" s="91">
        <f t="shared" si="83"/>
        <v>0</v>
      </c>
      <c r="AY190" s="88">
        <f>'[1]грудень 2016'!AY191+'[1]січень-лист 2016'!AY191</f>
        <v>1152.9889597496999</v>
      </c>
      <c r="AZ190" s="89">
        <f>'[1]грудень 2016'!AZ191+'[1]січень-лист 2016'!AZ191</f>
        <v>516.35</v>
      </c>
      <c r="BA190" s="89">
        <f t="shared" si="97"/>
        <v>636.63895974969989</v>
      </c>
      <c r="BB190" s="89"/>
      <c r="BC190" s="90">
        <f t="shared" si="84"/>
        <v>636.63895974969989</v>
      </c>
      <c r="BD190" s="88">
        <f>'[1]грудень 2016'!BD191+'[1]січень-лист 2016'!BD191</f>
        <v>1046.4845199418</v>
      </c>
      <c r="BE190" s="89">
        <f>'[1]грудень 2016'!BE191+'[1]січень-лист 2016'!BE191</f>
        <v>1475.9299999999998</v>
      </c>
      <c r="BF190" s="89"/>
      <c r="BG190" s="89">
        <f t="shared" si="108"/>
        <v>-429.44548005819979</v>
      </c>
      <c r="BH190" s="90">
        <f t="shared" si="85"/>
        <v>-429.44548005819979</v>
      </c>
      <c r="BI190" s="88">
        <f>'[1]грудень 2016'!BI191+'[1]січень-лист 2016'!BI191</f>
        <v>3089.3435717868001</v>
      </c>
      <c r="BJ190" s="89">
        <f>'[1]грудень 2016'!BJ191+'[1]січень-лист 2016'!BJ191</f>
        <v>58.24</v>
      </c>
      <c r="BK190" s="89">
        <f t="shared" si="98"/>
        <v>3031.1035717868003</v>
      </c>
      <c r="BL190" s="89"/>
      <c r="BM190" s="90">
        <f t="shared" si="86"/>
        <v>3031.1035717868003</v>
      </c>
      <c r="BN190" s="88">
        <f>'[1]грудень 2016'!BN191+'[1]січень-лист 2016'!BN191</f>
        <v>1095.6084313480001</v>
      </c>
      <c r="BO190" s="89">
        <f>'[1]грудень 2016'!BO191+'[1]січень-лист 2016'!BO191</f>
        <v>767.1489655169097</v>
      </c>
      <c r="BP190" s="89">
        <f t="shared" si="104"/>
        <v>328.45946583109037</v>
      </c>
      <c r="BQ190" s="89"/>
      <c r="BR190" s="91">
        <f t="shared" si="87"/>
        <v>328.45946583109037</v>
      </c>
      <c r="BS190" s="88">
        <f>'[1]грудень 2016'!BS191+'[1]січень-лист 2016'!BS191</f>
        <v>5.1127705212999999</v>
      </c>
      <c r="BT190" s="89"/>
      <c r="BU190" s="89">
        <f>BS190-BT190</f>
        <v>5.1127705212999999</v>
      </c>
      <c r="BV190" s="89"/>
      <c r="BW190" s="90">
        <f t="shared" si="88"/>
        <v>5.1127705212999999</v>
      </c>
      <c r="BX190" s="88">
        <f>'[1]грудень 2016'!BX191+'[1]січень-лист 2016'!BX191</f>
        <v>949.84955924759993</v>
      </c>
      <c r="BY190" s="89">
        <f>'[1]грудень 2016'!BY191+'[1]січень-лист 2016'!BY191</f>
        <v>1487.4900000000002</v>
      </c>
      <c r="BZ190" s="89"/>
      <c r="CA190" s="90">
        <f>BX190-BY190</f>
        <v>-537.64044075240031</v>
      </c>
      <c r="CB190" s="92">
        <f t="shared" si="89"/>
        <v>-537.64044075240031</v>
      </c>
      <c r="CC190" s="88"/>
      <c r="CD190" s="89"/>
      <c r="CE190" s="89"/>
      <c r="CF190" s="89"/>
      <c r="CG190" s="90">
        <f t="shared" si="90"/>
        <v>0</v>
      </c>
      <c r="CH190" s="93">
        <f t="shared" si="100"/>
        <v>18618.609987137799</v>
      </c>
      <c r="CI190" s="94">
        <f t="shared" si="100"/>
        <v>18183.967210133385</v>
      </c>
      <c r="CJ190" s="94">
        <f>CH190-CI190</f>
        <v>434.6427770044138</v>
      </c>
      <c r="CK190" s="94"/>
      <c r="CL190" s="143">
        <f t="shared" si="91"/>
        <v>434.6427770044138</v>
      </c>
      <c r="CM190" s="145">
        <f t="shared" si="101"/>
        <v>0.9766554658320532</v>
      </c>
      <c r="CN190" s="149">
        <v>4555.49</v>
      </c>
      <c r="CO190" s="146">
        <v>2115.9899999999998</v>
      </c>
      <c r="CP190" s="165">
        <f t="shared" si="106"/>
        <v>2439.5</v>
      </c>
    </row>
    <row r="191" spans="1:94" ht="15.75">
      <c r="A191" s="137" t="s">
        <v>239</v>
      </c>
      <c r="B191" s="84">
        <v>5</v>
      </c>
      <c r="C191" s="85">
        <v>6</v>
      </c>
      <c r="D191" s="86">
        <v>4612.8</v>
      </c>
      <c r="E191" s="87"/>
      <c r="F191" s="88">
        <f>'[1]грудень 2016'!F192+'[1]січень-лист 2016'!F192</f>
        <v>9588.9270343146</v>
      </c>
      <c r="G191" s="89">
        <f>'[1]грудень 2016'!G192+'[1]січень-лист 2016'!G192</f>
        <v>6979.1104474063568</v>
      </c>
      <c r="H191" s="89">
        <f>F191-G191</f>
        <v>2609.8165869082432</v>
      </c>
      <c r="I191" s="89"/>
      <c r="J191" s="90">
        <f t="shared" si="93"/>
        <v>2609.8165869082432</v>
      </c>
      <c r="K191" s="88">
        <f>'[1]грудень 2016'!K192+'[1]січень-лист 2016'!K192</f>
        <v>15128.404308643099</v>
      </c>
      <c r="L191" s="89">
        <f>'[1]грудень 2016'!L192+'[1]січень-лист 2016'!L192</f>
        <v>15152.408000000001</v>
      </c>
      <c r="M191" s="89"/>
      <c r="N191" s="89">
        <f t="shared" si="94"/>
        <v>-24.003691356901982</v>
      </c>
      <c r="O191" s="90">
        <f t="shared" si="76"/>
        <v>-24.003691356901982</v>
      </c>
      <c r="P191" s="88">
        <f>'[1]грудень 2016'!P192+'[1]січень-лист 2016'!P192</f>
        <v>11822.9693504888</v>
      </c>
      <c r="Q191" s="89">
        <f>'[1]грудень 2016'!Q192+'[1]січень-лист 2016'!Q192</f>
        <v>11398.720000000001</v>
      </c>
      <c r="R191" s="89">
        <f t="shared" si="102"/>
        <v>424.24935048879888</v>
      </c>
      <c r="S191" s="89"/>
      <c r="T191" s="90">
        <f t="shared" si="77"/>
        <v>424.24935048879888</v>
      </c>
      <c r="U191" s="88">
        <f>'[1]грудень 2016'!U192+'[1]січень-лист 2016'!U192</f>
        <v>856.53228601770013</v>
      </c>
      <c r="V191" s="89">
        <f>'[1]грудень 2016'!V192+'[1]січень-лист 2016'!V192</f>
        <v>709.79399999999998</v>
      </c>
      <c r="W191" s="89">
        <f t="shared" ref="W191:W254" si="109">U191-V191</f>
        <v>146.73828601770015</v>
      </c>
      <c r="X191" s="89"/>
      <c r="Y191" s="90">
        <f t="shared" si="78"/>
        <v>146.73828601770015</v>
      </c>
      <c r="Z191" s="88"/>
      <c r="AA191" s="89"/>
      <c r="AB191" s="89"/>
      <c r="AC191" s="89"/>
      <c r="AD191" s="90">
        <f t="shared" si="79"/>
        <v>0</v>
      </c>
      <c r="AE191" s="88"/>
      <c r="AF191" s="89"/>
      <c r="AG191" s="89"/>
      <c r="AH191" s="89"/>
      <c r="AI191" s="90">
        <f t="shared" si="80"/>
        <v>0</v>
      </c>
      <c r="AJ191" s="88">
        <f>'[1]грудень 2016'!AJ192+'[1]січень-лист 2016'!AJ192</f>
        <v>27346.590215156102</v>
      </c>
      <c r="AK191" s="89">
        <f>'[1]грудень 2016'!AK192+'[1]січень-лист 2016'!AK192</f>
        <v>21445.88</v>
      </c>
      <c r="AL191" s="89">
        <f t="shared" si="95"/>
        <v>5900.7102151561012</v>
      </c>
      <c r="AM191" s="89"/>
      <c r="AN191" s="90">
        <f t="shared" si="81"/>
        <v>5900.7102151561012</v>
      </c>
      <c r="AO191" s="88">
        <f>'[1]грудень 2016'!AO192+'[1]січень-лист 2016'!AO192</f>
        <v>1483.3979411167002</v>
      </c>
      <c r="AP191" s="89">
        <f>'[1]грудень 2016'!AP192+'[1]січень-лист 2016'!AP192</f>
        <v>1317.36</v>
      </c>
      <c r="AQ191" s="89">
        <f>AO191-AP191</f>
        <v>166.03794111670027</v>
      </c>
      <c r="AR191" s="89"/>
      <c r="AS191" s="90">
        <f t="shared" si="82"/>
        <v>166.03794111670027</v>
      </c>
      <c r="AT191" s="88">
        <f>'[1]грудень 2016'!AT192+'[1]січень-лист 2016'!AT192</f>
        <v>55.350120726500002</v>
      </c>
      <c r="AU191" s="89">
        <f>'[1]грудень 2016'!AU192+'[1]січень-лист 2016'!AU192</f>
        <v>147.47999999999999</v>
      </c>
      <c r="AV191" s="89"/>
      <c r="AW191" s="89">
        <f>AT191-AU191</f>
        <v>-92.129879273499995</v>
      </c>
      <c r="AX191" s="91">
        <f t="shared" si="83"/>
        <v>-92.129879273499995</v>
      </c>
      <c r="AY191" s="88">
        <f>'[1]грудень 2016'!AY192+'[1]січень-лист 2016'!AY192</f>
        <v>2084.9712055712998</v>
      </c>
      <c r="AZ191" s="89">
        <f>'[1]грудень 2016'!AZ192+'[1]січень-лист 2016'!AZ192</f>
        <v>1177.79</v>
      </c>
      <c r="BA191" s="89">
        <f t="shared" si="97"/>
        <v>907.18120557129987</v>
      </c>
      <c r="BB191" s="89"/>
      <c r="BC191" s="90">
        <f t="shared" si="84"/>
        <v>907.18120557129987</v>
      </c>
      <c r="BD191" s="88">
        <f>'[1]грудень 2016'!BD192+'[1]січень-лист 2016'!BD192</f>
        <v>6352.6339852602996</v>
      </c>
      <c r="BE191" s="89">
        <f>'[1]грудень 2016'!BE192+'[1]січень-лист 2016'!BE192</f>
        <v>5433.08</v>
      </c>
      <c r="BF191" s="89">
        <f>BD191-BE191</f>
        <v>919.55398526029967</v>
      </c>
      <c r="BG191" s="89"/>
      <c r="BH191" s="90">
        <f t="shared" si="85"/>
        <v>919.55398526029967</v>
      </c>
      <c r="BI191" s="88">
        <f>'[1]грудень 2016'!BI192+'[1]січень-лист 2016'!BI192</f>
        <v>28089.907942756501</v>
      </c>
      <c r="BJ191" s="89">
        <f>'[1]грудень 2016'!BJ192+'[1]січень-лист 2016'!BJ192</f>
        <v>5472.72</v>
      </c>
      <c r="BK191" s="89">
        <f t="shared" si="98"/>
        <v>22617.1879427565</v>
      </c>
      <c r="BL191" s="89"/>
      <c r="BM191" s="90">
        <f t="shared" si="86"/>
        <v>22617.1879427565</v>
      </c>
      <c r="BN191" s="88">
        <f>'[1]грудень 2016'!BN192+'[1]січень-лист 2016'!BN192</f>
        <v>3708.4208153869004</v>
      </c>
      <c r="BO191" s="89">
        <f>'[1]грудень 2016'!BO192+'[1]січень-лист 2016'!BO192</f>
        <v>2012.7799999999997</v>
      </c>
      <c r="BP191" s="89">
        <f t="shared" si="104"/>
        <v>1695.6408153869006</v>
      </c>
      <c r="BQ191" s="89"/>
      <c r="BR191" s="91">
        <f t="shared" si="87"/>
        <v>1695.6408153869006</v>
      </c>
      <c r="BS191" s="88"/>
      <c r="BT191" s="89"/>
      <c r="BU191" s="89"/>
      <c r="BV191" s="89"/>
      <c r="BW191" s="90">
        <f t="shared" si="88"/>
        <v>0</v>
      </c>
      <c r="BX191" s="88">
        <f>'[1]грудень 2016'!BX192+'[1]січень-лист 2016'!BX192</f>
        <v>4372.6147115493995</v>
      </c>
      <c r="BY191" s="89">
        <f>'[1]грудень 2016'!BY192+'[1]січень-лист 2016'!BY192</f>
        <v>3820.1400000000003</v>
      </c>
      <c r="BZ191" s="89">
        <f t="shared" si="99"/>
        <v>552.47471154939922</v>
      </c>
      <c r="CA191" s="90"/>
      <c r="CB191" s="92">
        <f t="shared" si="89"/>
        <v>552.47471154939922</v>
      </c>
      <c r="CC191" s="88"/>
      <c r="CD191" s="89"/>
      <c r="CE191" s="89"/>
      <c r="CF191" s="89"/>
      <c r="CG191" s="90">
        <f t="shared" si="90"/>
        <v>0</v>
      </c>
      <c r="CH191" s="93">
        <f t="shared" si="100"/>
        <v>110890.7199169879</v>
      </c>
      <c r="CI191" s="94">
        <f t="shared" si="100"/>
        <v>75067.262447406363</v>
      </c>
      <c r="CJ191" s="94">
        <f>CH191-CI191</f>
        <v>35823.457469581539</v>
      </c>
      <c r="CK191" s="94"/>
      <c r="CL191" s="143">
        <f t="shared" si="91"/>
        <v>35823.457469581539</v>
      </c>
      <c r="CM191" s="145">
        <f t="shared" si="101"/>
        <v>0.67694810263294569</v>
      </c>
      <c r="CN191" s="149">
        <v>7930.43</v>
      </c>
      <c r="CO191" s="146">
        <v>11529.05</v>
      </c>
      <c r="CP191" s="164">
        <v>0</v>
      </c>
    </row>
    <row r="192" spans="1:94" ht="15.75">
      <c r="A192" s="137" t="s">
        <v>240</v>
      </c>
      <c r="B192" s="84">
        <v>5</v>
      </c>
      <c r="C192" s="85">
        <v>4</v>
      </c>
      <c r="D192" s="86">
        <v>2737.2</v>
      </c>
      <c r="E192" s="87"/>
      <c r="F192" s="88">
        <f>'[1]грудень 2016'!F193+'[1]січень-лист 2016'!F193</f>
        <v>6047.8753344129</v>
      </c>
      <c r="G192" s="89">
        <f>'[1]грудень 2016'!G193+'[1]січень-лист 2016'!G193</f>
        <v>5803.9878911428204</v>
      </c>
      <c r="H192" s="89">
        <f>F192-G192</f>
        <v>243.88744327007953</v>
      </c>
      <c r="I192" s="89"/>
      <c r="J192" s="90">
        <f t="shared" si="93"/>
        <v>243.88744327007953</v>
      </c>
      <c r="K192" s="88">
        <f>'[1]грудень 2016'!K193+'[1]січень-лист 2016'!K193</f>
        <v>10000.8017677638</v>
      </c>
      <c r="L192" s="89">
        <f>'[1]грудень 2016'!L193+'[1]січень-лист 2016'!L193</f>
        <v>13092.701999999999</v>
      </c>
      <c r="M192" s="89"/>
      <c r="N192" s="89">
        <f t="shared" si="94"/>
        <v>-3091.9002322361994</v>
      </c>
      <c r="O192" s="90">
        <f t="shared" si="76"/>
        <v>-3091.9002322361994</v>
      </c>
      <c r="P192" s="88">
        <f>'[1]грудень 2016'!P193+'[1]січень-лист 2016'!P193</f>
        <v>6944.5188782182995</v>
      </c>
      <c r="Q192" s="89">
        <f>'[1]грудень 2016'!Q193+'[1]січень-лист 2016'!Q193</f>
        <v>6205.880000000001</v>
      </c>
      <c r="R192" s="89">
        <f t="shared" si="102"/>
        <v>738.63887821829849</v>
      </c>
      <c r="S192" s="89"/>
      <c r="T192" s="90">
        <f t="shared" si="77"/>
        <v>738.63887821829849</v>
      </c>
      <c r="U192" s="88">
        <f>'[1]грудень 2016'!U193+'[1]січень-лист 2016'!U193</f>
        <v>525.57296471479992</v>
      </c>
      <c r="V192" s="89">
        <f>'[1]грудень 2016'!V193+'[1]січень-лист 2016'!V193</f>
        <v>438.798</v>
      </c>
      <c r="W192" s="89">
        <f t="shared" si="109"/>
        <v>86.774964714799921</v>
      </c>
      <c r="X192" s="89"/>
      <c r="Y192" s="90">
        <f t="shared" si="78"/>
        <v>86.774964714799921</v>
      </c>
      <c r="Z192" s="88"/>
      <c r="AA192" s="89"/>
      <c r="AB192" s="89"/>
      <c r="AC192" s="89"/>
      <c r="AD192" s="90">
        <f t="shared" si="79"/>
        <v>0</v>
      </c>
      <c r="AE192" s="88"/>
      <c r="AF192" s="89">
        <f>'[1]грудень 2016'!AF193+'[1]січень-лист 2016'!AF193</f>
        <v>459.63</v>
      </c>
      <c r="AG192" s="89"/>
      <c r="AH192" s="89">
        <f>AE192-AF192</f>
        <v>-459.63</v>
      </c>
      <c r="AI192" s="90">
        <f t="shared" si="80"/>
        <v>-459.63</v>
      </c>
      <c r="AJ192" s="88">
        <f>'[1]грудень 2016'!AJ193+'[1]січень-лист 2016'!AJ193</f>
        <v>16299.045779316701</v>
      </c>
      <c r="AK192" s="89">
        <f>'[1]грудень 2016'!AK193+'[1]січень-лист 2016'!AK193</f>
        <v>12649.320000000002</v>
      </c>
      <c r="AL192" s="89">
        <f t="shared" si="95"/>
        <v>3649.7257793166991</v>
      </c>
      <c r="AM192" s="89"/>
      <c r="AN192" s="90">
        <f t="shared" si="81"/>
        <v>3649.7257793166991</v>
      </c>
      <c r="AO192" s="88">
        <f>'[1]грудень 2016'!AO193+'[1]січень-лист 2016'!AO193</f>
        <v>898.16701938930009</v>
      </c>
      <c r="AP192" s="89">
        <f>'[1]грудень 2016'!AP193+'[1]січень-лист 2016'!AP193</f>
        <v>813.14999999999986</v>
      </c>
      <c r="AQ192" s="89">
        <f>AO192-AP192</f>
        <v>85.017019389300231</v>
      </c>
      <c r="AR192" s="89"/>
      <c r="AS192" s="90">
        <f t="shared" si="82"/>
        <v>85.017019389300231</v>
      </c>
      <c r="AT192" s="88">
        <f>'[1]грудень 2016'!AT193+'[1]січень-лист 2016'!AT193</f>
        <v>32.837774738</v>
      </c>
      <c r="AU192" s="89"/>
      <c r="AV192" s="89">
        <f t="shared" si="96"/>
        <v>32.837774738</v>
      </c>
      <c r="AW192" s="89"/>
      <c r="AX192" s="91">
        <f t="shared" si="83"/>
        <v>32.837774738</v>
      </c>
      <c r="AY192" s="88">
        <f>'[1]грудень 2016'!AY193+'[1]січень-лист 2016'!AY193</f>
        <v>1308.7727103574</v>
      </c>
      <c r="AZ192" s="89">
        <f>'[1]грудень 2016'!AZ193+'[1]січень-лист 2016'!AZ193</f>
        <v>1269.3699999999999</v>
      </c>
      <c r="BA192" s="89">
        <f t="shared" si="97"/>
        <v>39.40271035740011</v>
      </c>
      <c r="BB192" s="89"/>
      <c r="BC192" s="90">
        <f t="shared" si="84"/>
        <v>39.40271035740011</v>
      </c>
      <c r="BD192" s="88">
        <f>'[1]грудень 2016'!BD193+'[1]січень-лист 2016'!BD193</f>
        <v>3962.0899001637999</v>
      </c>
      <c r="BE192" s="89">
        <f>'[1]грудень 2016'!BE193+'[1]січень-лист 2016'!BE193</f>
        <v>3161</v>
      </c>
      <c r="BF192" s="89">
        <f>BD192-BE192</f>
        <v>801.08990016379994</v>
      </c>
      <c r="BG192" s="89"/>
      <c r="BH192" s="90">
        <f t="shared" si="85"/>
        <v>801.08990016379994</v>
      </c>
      <c r="BI192" s="88">
        <f>'[1]грудень 2016'!BI193+'[1]січень-лист 2016'!BI193</f>
        <v>15257.2183809128</v>
      </c>
      <c r="BJ192" s="89">
        <f>'[1]грудень 2016'!BJ193+'[1]січень-лист 2016'!BJ193</f>
        <v>15300.87</v>
      </c>
      <c r="BK192" s="89"/>
      <c r="BL192" s="89">
        <f>BI192-BJ192</f>
        <v>-43.651619087200743</v>
      </c>
      <c r="BM192" s="90">
        <f t="shared" si="86"/>
        <v>-43.651619087200743</v>
      </c>
      <c r="BN192" s="88">
        <f>'[1]грудень 2016'!BN193+'[1]січень-лист 2016'!BN193</f>
        <v>2447.0582049291997</v>
      </c>
      <c r="BO192" s="89">
        <f>'[1]грудень 2016'!BO193+'[1]січень-лист 2016'!BO193</f>
        <v>1515.42</v>
      </c>
      <c r="BP192" s="89">
        <f t="shared" si="104"/>
        <v>931.63820492919967</v>
      </c>
      <c r="BQ192" s="89"/>
      <c r="BR192" s="91">
        <f t="shared" si="87"/>
        <v>931.63820492919967</v>
      </c>
      <c r="BS192" s="88"/>
      <c r="BT192" s="89"/>
      <c r="BU192" s="89"/>
      <c r="BV192" s="89"/>
      <c r="BW192" s="90">
        <f t="shared" si="88"/>
        <v>0</v>
      </c>
      <c r="BX192" s="88">
        <f>'[1]грудень 2016'!BX193+'[1]січень-лист 2016'!BX193</f>
        <v>2545.6112358236001</v>
      </c>
      <c r="BY192" s="89">
        <f>'[1]грудень 2016'!BY193+'[1]січень-лист 2016'!BY193</f>
        <v>1953.19</v>
      </c>
      <c r="BZ192" s="89">
        <f t="shared" si="99"/>
        <v>592.4212358236</v>
      </c>
      <c r="CA192" s="90"/>
      <c r="CB192" s="92">
        <f t="shared" si="89"/>
        <v>592.4212358236</v>
      </c>
      <c r="CC192" s="88"/>
      <c r="CD192" s="89"/>
      <c r="CE192" s="89"/>
      <c r="CF192" s="89"/>
      <c r="CG192" s="90">
        <f t="shared" si="90"/>
        <v>0</v>
      </c>
      <c r="CH192" s="93">
        <f t="shared" si="100"/>
        <v>66269.569950740595</v>
      </c>
      <c r="CI192" s="94">
        <f t="shared" si="100"/>
        <v>62663.317891142833</v>
      </c>
      <c r="CJ192" s="94">
        <f>CH192-CI192</f>
        <v>3606.2520595977621</v>
      </c>
      <c r="CK192" s="94"/>
      <c r="CL192" s="143">
        <f t="shared" si="91"/>
        <v>3606.2520595977621</v>
      </c>
      <c r="CM192" s="145">
        <f t="shared" si="101"/>
        <v>0.94558208145490674</v>
      </c>
      <c r="CN192" s="149">
        <v>11242.12</v>
      </c>
      <c r="CO192" s="146">
        <v>7213.36</v>
      </c>
      <c r="CP192" s="165">
        <f t="shared" si="106"/>
        <v>4028.7600000000011</v>
      </c>
    </row>
    <row r="193" spans="1:94" ht="15.75">
      <c r="A193" s="137" t="s">
        <v>241</v>
      </c>
      <c r="B193" s="84">
        <v>5</v>
      </c>
      <c r="C193" s="85">
        <v>4</v>
      </c>
      <c r="D193" s="86">
        <v>2750.4</v>
      </c>
      <c r="E193" s="87"/>
      <c r="F193" s="88">
        <f>'[1]грудень 2016'!F194+'[1]січень-лист 2016'!F194</f>
        <v>6256.6554086777996</v>
      </c>
      <c r="G193" s="89">
        <f>'[1]грудень 2016'!G194+'[1]січень-лист 2016'!G194</f>
        <v>6174.6901877018627</v>
      </c>
      <c r="H193" s="89">
        <f>F193-G193</f>
        <v>81.965220975936973</v>
      </c>
      <c r="I193" s="89"/>
      <c r="J193" s="90">
        <f t="shared" si="93"/>
        <v>81.965220975936973</v>
      </c>
      <c r="K193" s="88">
        <f>'[1]грудень 2016'!K194+'[1]січень-лист 2016'!K194</f>
        <v>8939.246264097701</v>
      </c>
      <c r="L193" s="89">
        <f>'[1]грудень 2016'!L194+'[1]січень-лист 2016'!L194</f>
        <v>12517.462</v>
      </c>
      <c r="M193" s="89"/>
      <c r="N193" s="89">
        <f t="shared" si="94"/>
        <v>-3578.2157359022985</v>
      </c>
      <c r="O193" s="90">
        <f t="shared" si="76"/>
        <v>-3578.2157359022985</v>
      </c>
      <c r="P193" s="88">
        <f>'[1]грудень 2016'!P194+'[1]січень-лист 2016'!P194</f>
        <v>7319.3741489345002</v>
      </c>
      <c r="Q193" s="89">
        <f>'[1]грудень 2016'!Q194+'[1]січень-лист 2016'!Q194</f>
        <v>6560.17</v>
      </c>
      <c r="R193" s="89">
        <f t="shared" si="102"/>
        <v>759.20414893450015</v>
      </c>
      <c r="S193" s="89"/>
      <c r="T193" s="90">
        <f t="shared" si="77"/>
        <v>759.20414893450015</v>
      </c>
      <c r="U193" s="88">
        <f>'[1]грудень 2016'!U194+'[1]січень-лист 2016'!U194</f>
        <v>528.0992778497</v>
      </c>
      <c r="V193" s="89">
        <f>'[1]грудень 2016'!V194+'[1]січень-лист 2016'!V194</f>
        <v>438.08000000000004</v>
      </c>
      <c r="W193" s="89">
        <f t="shared" si="109"/>
        <v>90.019277849699961</v>
      </c>
      <c r="X193" s="89"/>
      <c r="Y193" s="90">
        <f t="shared" si="78"/>
        <v>90.019277849699961</v>
      </c>
      <c r="Z193" s="88"/>
      <c r="AA193" s="89"/>
      <c r="AB193" s="89"/>
      <c r="AC193" s="89"/>
      <c r="AD193" s="90">
        <f t="shared" si="79"/>
        <v>0</v>
      </c>
      <c r="AE193" s="88"/>
      <c r="AF193" s="89">
        <f>'[1]грудень 2016'!AF194+'[1]січень-лист 2016'!AF194</f>
        <v>456.54999999999995</v>
      </c>
      <c r="AG193" s="89"/>
      <c r="AH193" s="89">
        <f>AE193-AF193</f>
        <v>-456.54999999999995</v>
      </c>
      <c r="AI193" s="90">
        <f t="shared" si="80"/>
        <v>-456.54999999999995</v>
      </c>
      <c r="AJ193" s="88">
        <f>'[1]грудень 2016'!AJ194+'[1]січень-лист 2016'!AJ194</f>
        <v>16311.8241278883</v>
      </c>
      <c r="AK193" s="89">
        <f>'[1]грудень 2016'!AK194+'[1]січень-лист 2016'!AK194</f>
        <v>11935.29</v>
      </c>
      <c r="AL193" s="89">
        <f t="shared" si="95"/>
        <v>4376.5341278882988</v>
      </c>
      <c r="AM193" s="89"/>
      <c r="AN193" s="90">
        <f t="shared" si="81"/>
        <v>4376.5341278882988</v>
      </c>
      <c r="AO193" s="88">
        <f>'[1]грудень 2016'!AO194+'[1]січень-лист 2016'!AO194</f>
        <v>902.50200898970002</v>
      </c>
      <c r="AP193" s="89">
        <f>'[1]грудень 2016'!AP194+'[1]січень-лист 2016'!AP194</f>
        <v>813.62000000000012</v>
      </c>
      <c r="AQ193" s="89">
        <f>AO193-AP193</f>
        <v>88.882008989699898</v>
      </c>
      <c r="AR193" s="89"/>
      <c r="AS193" s="90">
        <f t="shared" si="82"/>
        <v>88.882008989699898</v>
      </c>
      <c r="AT193" s="88">
        <f>'[1]грудень 2016'!AT194+'[1]січень-лист 2016'!AT194</f>
        <v>33.003263486400002</v>
      </c>
      <c r="AU193" s="89"/>
      <c r="AV193" s="89">
        <f t="shared" si="96"/>
        <v>33.003263486400002</v>
      </c>
      <c r="AW193" s="89"/>
      <c r="AX193" s="91">
        <f t="shared" si="83"/>
        <v>33.003263486400002</v>
      </c>
      <c r="AY193" s="88">
        <f>'[1]грудень 2016'!AY194+'[1]січень-лист 2016'!AY194</f>
        <v>1297.0837682258</v>
      </c>
      <c r="AZ193" s="89">
        <f>'[1]грудень 2016'!AZ194+'[1]січень-лист 2016'!AZ194</f>
        <v>1274.2800000000002</v>
      </c>
      <c r="BA193" s="89">
        <f t="shared" si="97"/>
        <v>22.803768225799786</v>
      </c>
      <c r="BB193" s="89"/>
      <c r="BC193" s="90">
        <f t="shared" si="84"/>
        <v>22.803768225799786</v>
      </c>
      <c r="BD193" s="88">
        <f>'[1]грудень 2016'!BD194+'[1]січень-лист 2016'!BD194</f>
        <v>3961.6853080123997</v>
      </c>
      <c r="BE193" s="89">
        <f>'[1]грудень 2016'!BE194+'[1]січень-лист 2016'!BE194</f>
        <v>3586.7700000000004</v>
      </c>
      <c r="BF193" s="89">
        <f>BD193-BE193</f>
        <v>374.91530801239924</v>
      </c>
      <c r="BG193" s="89"/>
      <c r="BH193" s="90">
        <f t="shared" si="85"/>
        <v>374.91530801239924</v>
      </c>
      <c r="BI193" s="88">
        <f>'[1]грудень 2016'!BI194+'[1]січень-лист 2016'!BI194</f>
        <v>16007.343626095999</v>
      </c>
      <c r="BJ193" s="89">
        <f>'[1]грудень 2016'!BJ194+'[1]січень-лист 2016'!BJ194</f>
        <v>14217.74</v>
      </c>
      <c r="BK193" s="89">
        <f t="shared" si="98"/>
        <v>1789.6036260959991</v>
      </c>
      <c r="BL193" s="89"/>
      <c r="BM193" s="90">
        <f t="shared" si="86"/>
        <v>1789.6036260959991</v>
      </c>
      <c r="BN193" s="88">
        <f>'[1]грудень 2016'!BN194+'[1]січень-лист 2016'!BN194</f>
        <v>2508.3650765344</v>
      </c>
      <c r="BO193" s="89">
        <f>'[1]грудень 2016'!BO194+'[1]січень-лист 2016'!BO194</f>
        <v>1322.46</v>
      </c>
      <c r="BP193" s="89">
        <f t="shared" si="104"/>
        <v>1185.9050765344</v>
      </c>
      <c r="BQ193" s="89"/>
      <c r="BR193" s="91">
        <f t="shared" si="87"/>
        <v>1185.9050765344</v>
      </c>
      <c r="BS193" s="88"/>
      <c r="BT193" s="89"/>
      <c r="BU193" s="89"/>
      <c r="BV193" s="89"/>
      <c r="BW193" s="90">
        <f t="shared" si="88"/>
        <v>0</v>
      </c>
      <c r="BX193" s="88">
        <f>'[1]грудень 2016'!BX194+'[1]січень-лист 2016'!BX194</f>
        <v>2541.3683400207997</v>
      </c>
      <c r="BY193" s="89">
        <f>'[1]грудень 2016'!BY194+'[1]січень-лист 2016'!BY194</f>
        <v>2032.2800000000002</v>
      </c>
      <c r="BZ193" s="89">
        <f t="shared" si="99"/>
        <v>509.08834002079948</v>
      </c>
      <c r="CA193" s="90"/>
      <c r="CB193" s="92">
        <f t="shared" si="89"/>
        <v>509.08834002079948</v>
      </c>
      <c r="CC193" s="88"/>
      <c r="CD193" s="89"/>
      <c r="CE193" s="89"/>
      <c r="CF193" s="89"/>
      <c r="CG193" s="90">
        <f t="shared" si="90"/>
        <v>0</v>
      </c>
      <c r="CH193" s="93">
        <f t="shared" si="100"/>
        <v>66606.55061881349</v>
      </c>
      <c r="CI193" s="94">
        <f t="shared" si="100"/>
        <v>61329.392187701858</v>
      </c>
      <c r="CJ193" s="94">
        <f>CH193-CI193</f>
        <v>5277.1584311116312</v>
      </c>
      <c r="CK193" s="94"/>
      <c r="CL193" s="143">
        <f t="shared" si="91"/>
        <v>5277.1584311116312</v>
      </c>
      <c r="CM193" s="145">
        <f t="shared" si="101"/>
        <v>0.92077117968001998</v>
      </c>
      <c r="CN193" s="149">
        <v>5110.1899999999996</v>
      </c>
      <c r="CO193" s="146">
        <v>7102.14</v>
      </c>
      <c r="CP193" s="164">
        <v>0</v>
      </c>
    </row>
    <row r="194" spans="1:94" ht="15.75">
      <c r="A194" s="137" t="s">
        <v>242</v>
      </c>
      <c r="B194" s="84">
        <v>5</v>
      </c>
      <c r="C194" s="85">
        <v>6</v>
      </c>
      <c r="D194" s="86">
        <v>4496.1000000000004</v>
      </c>
      <c r="E194" s="87"/>
      <c r="F194" s="88">
        <f>'[1]грудень 2016'!F195+'[1]січень-лист 2016'!F195</f>
        <v>9552.9879542973995</v>
      </c>
      <c r="G194" s="89">
        <f>'[1]грудень 2016'!G195+'[1]січень-лист 2016'!G195</f>
        <v>10660.568278044017</v>
      </c>
      <c r="H194" s="89"/>
      <c r="I194" s="89">
        <f t="shared" si="92"/>
        <v>-1107.5803237466171</v>
      </c>
      <c r="J194" s="90">
        <f t="shared" si="93"/>
        <v>-1107.5803237466171</v>
      </c>
      <c r="K194" s="88">
        <f>'[1]грудень 2016'!K195+'[1]січень-лист 2016'!K195</f>
        <v>14778.3473888099</v>
      </c>
      <c r="L194" s="89">
        <f>'[1]грудень 2016'!L195+'[1]січень-лист 2016'!L195</f>
        <v>24652.972000000002</v>
      </c>
      <c r="M194" s="89"/>
      <c r="N194" s="89">
        <f t="shared" si="94"/>
        <v>-9874.6246111901019</v>
      </c>
      <c r="O194" s="90">
        <f t="shared" si="76"/>
        <v>-9874.6246111901019</v>
      </c>
      <c r="P194" s="88">
        <f>'[1]грудень 2016'!P195+'[1]січень-лист 2016'!P195</f>
        <v>11936.1652022611</v>
      </c>
      <c r="Q194" s="89">
        <f>'[1]грудень 2016'!Q195+'[1]січень-лист 2016'!Q195</f>
        <v>11412.08</v>
      </c>
      <c r="R194" s="89">
        <f t="shared" si="102"/>
        <v>524.08520226109977</v>
      </c>
      <c r="S194" s="89"/>
      <c r="T194" s="90">
        <f t="shared" si="77"/>
        <v>524.08520226109977</v>
      </c>
      <c r="U194" s="88">
        <f>'[1]грудень 2016'!U195+'[1]січень-лист 2016'!U195</f>
        <v>832.6515468307</v>
      </c>
      <c r="V194" s="89">
        <f>'[1]грудень 2016'!V195+'[1]січень-лист 2016'!V195</f>
        <v>665.75599999999997</v>
      </c>
      <c r="W194" s="89">
        <f t="shared" si="109"/>
        <v>166.89554683070003</v>
      </c>
      <c r="X194" s="89"/>
      <c r="Y194" s="90">
        <f t="shared" si="78"/>
        <v>166.89554683070003</v>
      </c>
      <c r="Z194" s="88"/>
      <c r="AA194" s="89"/>
      <c r="AB194" s="89"/>
      <c r="AC194" s="89"/>
      <c r="AD194" s="90">
        <f t="shared" si="79"/>
        <v>0</v>
      </c>
      <c r="AE194" s="88"/>
      <c r="AF194" s="89">
        <f>'[1]грудень 2016'!AF195+'[1]січень-лист 2016'!AF195</f>
        <v>439.38</v>
      </c>
      <c r="AG194" s="89"/>
      <c r="AH194" s="89">
        <f>AE194-AF194</f>
        <v>-439.38</v>
      </c>
      <c r="AI194" s="90">
        <f t="shared" si="80"/>
        <v>-439.38</v>
      </c>
      <c r="AJ194" s="88">
        <f>'[1]грудень 2016'!AJ195+'[1]січень-лист 2016'!AJ195</f>
        <v>26511.580045706505</v>
      </c>
      <c r="AK194" s="89">
        <f>'[1]грудень 2016'!AK195+'[1]січень-лист 2016'!AK195</f>
        <v>35984.51</v>
      </c>
      <c r="AL194" s="89"/>
      <c r="AM194" s="89">
        <f>AJ194-AK194</f>
        <v>-9472.9299542934968</v>
      </c>
      <c r="AN194" s="90">
        <f t="shared" si="81"/>
        <v>-9472.9299542934968</v>
      </c>
      <c r="AO194" s="88">
        <f>'[1]грудень 2016'!AO195+'[1]січень-лист 2016'!AO195</f>
        <v>1446.0221567890999</v>
      </c>
      <c r="AP194" s="89">
        <f>'[1]грудень 2016'!AP195+'[1]січень-лист 2016'!AP195</f>
        <v>1305.7699999999998</v>
      </c>
      <c r="AQ194" s="89">
        <f>AO194-AP194</f>
        <v>140.25215678910013</v>
      </c>
      <c r="AR194" s="89"/>
      <c r="AS194" s="90">
        <f t="shared" si="82"/>
        <v>140.25215678910013</v>
      </c>
      <c r="AT194" s="88">
        <f>'[1]грудень 2016'!AT195+'[1]січень-лист 2016'!AT195</f>
        <v>53.949255360000009</v>
      </c>
      <c r="AU194" s="89"/>
      <c r="AV194" s="89">
        <f t="shared" si="96"/>
        <v>53.949255360000009</v>
      </c>
      <c r="AW194" s="89"/>
      <c r="AX194" s="91">
        <f t="shared" si="83"/>
        <v>53.949255360000009</v>
      </c>
      <c r="AY194" s="88">
        <f>'[1]грудень 2016'!AY195+'[1]січень-лист 2016'!AY195</f>
        <v>2061.8283975758</v>
      </c>
      <c r="AZ194" s="89">
        <f>'[1]грудень 2016'!AZ195+'[1]січень-лист 2016'!AZ195</f>
        <v>1850.77</v>
      </c>
      <c r="BA194" s="89">
        <f t="shared" si="97"/>
        <v>211.05839757579997</v>
      </c>
      <c r="BB194" s="89"/>
      <c r="BC194" s="90">
        <f t="shared" si="84"/>
        <v>211.05839757579997</v>
      </c>
      <c r="BD194" s="88">
        <f>'[1]грудень 2016'!BD195+'[1]січень-лист 2016'!BD195</f>
        <v>6807.0244762955999</v>
      </c>
      <c r="BE194" s="89">
        <f>'[1]грудень 2016'!BE195+'[1]січень-лист 2016'!BE195</f>
        <v>5329.2000000000007</v>
      </c>
      <c r="BF194" s="89">
        <f>BD194-BE194</f>
        <v>1477.8244762955992</v>
      </c>
      <c r="BG194" s="89"/>
      <c r="BH194" s="90">
        <f t="shared" si="85"/>
        <v>1477.8244762955992</v>
      </c>
      <c r="BI194" s="88">
        <f>'[1]грудень 2016'!BI195+'[1]січень-лист 2016'!BI195</f>
        <v>26734.2467832416</v>
      </c>
      <c r="BJ194" s="89">
        <f>'[1]грудень 2016'!BJ195+'[1]січень-лист 2016'!BJ195</f>
        <v>8536.76</v>
      </c>
      <c r="BK194" s="89">
        <f t="shared" si="98"/>
        <v>18197.486783241598</v>
      </c>
      <c r="BL194" s="89"/>
      <c r="BM194" s="90">
        <f t="shared" si="86"/>
        <v>18197.486783241598</v>
      </c>
      <c r="BN194" s="88">
        <f>'[1]грудень 2016'!BN195+'[1]січень-лист 2016'!BN195</f>
        <v>3965.6294300304003</v>
      </c>
      <c r="BO194" s="89">
        <f>'[1]грудень 2016'!BO195+'[1]січень-лист 2016'!BO195</f>
        <v>2709.6834482747058</v>
      </c>
      <c r="BP194" s="89">
        <f t="shared" si="104"/>
        <v>1255.9459817556944</v>
      </c>
      <c r="BQ194" s="89"/>
      <c r="BR194" s="91">
        <f t="shared" si="87"/>
        <v>1255.9459817556944</v>
      </c>
      <c r="BS194" s="88"/>
      <c r="BT194" s="89"/>
      <c r="BU194" s="89"/>
      <c r="BV194" s="89"/>
      <c r="BW194" s="90">
        <f t="shared" si="88"/>
        <v>0</v>
      </c>
      <c r="BX194" s="88">
        <f>'[1]грудень 2016'!BX195+'[1]січень-лист 2016'!BX195</f>
        <v>4235.3961889920001</v>
      </c>
      <c r="BY194" s="89">
        <f>'[1]грудень 2016'!BY195+'[1]січень-лист 2016'!BY195</f>
        <v>1854.21</v>
      </c>
      <c r="BZ194" s="89">
        <f t="shared" si="99"/>
        <v>2381.1861889920001</v>
      </c>
      <c r="CA194" s="90"/>
      <c r="CB194" s="92">
        <f t="shared" si="89"/>
        <v>2381.1861889920001</v>
      </c>
      <c r="CC194" s="88"/>
      <c r="CD194" s="89"/>
      <c r="CE194" s="89"/>
      <c r="CF194" s="89"/>
      <c r="CG194" s="90">
        <f t="shared" si="90"/>
        <v>0</v>
      </c>
      <c r="CH194" s="93">
        <f t="shared" si="100"/>
        <v>108915.8288261901</v>
      </c>
      <c r="CI194" s="94">
        <f t="shared" si="100"/>
        <v>105401.65972631874</v>
      </c>
      <c r="CJ194" s="94">
        <f>CH194-CI194</f>
        <v>3514.1690998713602</v>
      </c>
      <c r="CK194" s="94"/>
      <c r="CL194" s="143">
        <f t="shared" si="91"/>
        <v>3514.1690998713602</v>
      </c>
      <c r="CM194" s="145">
        <f t="shared" si="101"/>
        <v>0.96773500107611232</v>
      </c>
      <c r="CN194" s="149">
        <v>5539.37</v>
      </c>
      <c r="CO194" s="146">
        <v>11465.91</v>
      </c>
      <c r="CP194" s="164">
        <v>0</v>
      </c>
    </row>
    <row r="195" spans="1:94" ht="15.75">
      <c r="A195" s="137" t="s">
        <v>243</v>
      </c>
      <c r="B195" s="84">
        <v>5</v>
      </c>
      <c r="C195" s="85">
        <v>4</v>
      </c>
      <c r="D195" s="86">
        <v>2774.1</v>
      </c>
      <c r="E195" s="87"/>
      <c r="F195" s="88">
        <f>'[1]грудень 2016'!F196+'[1]січень-лист 2016'!F196</f>
        <v>6006.0479060815005</v>
      </c>
      <c r="G195" s="89">
        <f>'[1]грудень 2016'!G196+'[1]січень-лист 2016'!G196</f>
        <v>4659.0782871082911</v>
      </c>
      <c r="H195" s="89">
        <f>F195-G195</f>
        <v>1346.9696189732094</v>
      </c>
      <c r="I195" s="89"/>
      <c r="J195" s="90">
        <f t="shared" si="93"/>
        <v>1346.9696189732094</v>
      </c>
      <c r="K195" s="88">
        <f>'[1]грудень 2016'!K196+'[1]січень-лист 2016'!K196</f>
        <v>10573.294158414501</v>
      </c>
      <c r="L195" s="89">
        <f>'[1]грудень 2016'!L196+'[1]січень-лист 2016'!L196</f>
        <v>13372.546000000002</v>
      </c>
      <c r="M195" s="89"/>
      <c r="N195" s="89">
        <f t="shared" si="94"/>
        <v>-2799.2518415855011</v>
      </c>
      <c r="O195" s="90">
        <f t="shared" si="76"/>
        <v>-2799.2518415855011</v>
      </c>
      <c r="P195" s="88">
        <f>'[1]грудень 2016'!P196+'[1]січень-лист 2016'!P196</f>
        <v>7066.0372265166998</v>
      </c>
      <c r="Q195" s="89">
        <f>'[1]грудень 2016'!Q196+'[1]січень-лист 2016'!Q196</f>
        <v>6475.95</v>
      </c>
      <c r="R195" s="89">
        <f t="shared" si="102"/>
        <v>590.08722651669996</v>
      </c>
      <c r="S195" s="89"/>
      <c r="T195" s="90">
        <f t="shared" si="77"/>
        <v>590.08722651669996</v>
      </c>
      <c r="U195" s="88">
        <f>'[1]грудень 2016'!U196+'[1]січень-лист 2016'!U196</f>
        <v>526.56952966159997</v>
      </c>
      <c r="V195" s="89">
        <f>'[1]грудень 2016'!V196+'[1]січень-лист 2016'!V196</f>
        <v>456.20599999999996</v>
      </c>
      <c r="W195" s="89">
        <f t="shared" si="109"/>
        <v>70.363529661600012</v>
      </c>
      <c r="X195" s="89"/>
      <c r="Y195" s="90">
        <f t="shared" si="78"/>
        <v>70.363529661600012</v>
      </c>
      <c r="Z195" s="88"/>
      <c r="AA195" s="89"/>
      <c r="AB195" s="89"/>
      <c r="AC195" s="89"/>
      <c r="AD195" s="90">
        <f t="shared" si="79"/>
        <v>0</v>
      </c>
      <c r="AE195" s="88"/>
      <c r="AF195" s="89"/>
      <c r="AG195" s="89"/>
      <c r="AH195" s="89"/>
      <c r="AI195" s="90">
        <f t="shared" si="80"/>
        <v>0</v>
      </c>
      <c r="AJ195" s="88">
        <f>'[1]грудень 2016'!AJ196+'[1]січень-лист 2016'!AJ196</f>
        <v>16296.990581686601</v>
      </c>
      <c r="AK195" s="89">
        <f>'[1]грудень 2016'!AK196+'[1]січень-лист 2016'!AK196</f>
        <v>18475.12</v>
      </c>
      <c r="AL195" s="89"/>
      <c r="AM195" s="89">
        <f>AJ195-AK195</f>
        <v>-2178.1294183133978</v>
      </c>
      <c r="AN195" s="90">
        <f t="shared" si="81"/>
        <v>-2178.1294183133978</v>
      </c>
      <c r="AO195" s="88">
        <f>'[1]грудень 2016'!AO196+'[1]січень-лист 2016'!AO196</f>
        <v>899.9875644361</v>
      </c>
      <c r="AP195" s="89">
        <f>'[1]грудень 2016'!AP196+'[1]січень-лист 2016'!AP196</f>
        <v>811.72</v>
      </c>
      <c r="AQ195" s="89">
        <f>AO195-AP195</f>
        <v>88.267564436099974</v>
      </c>
      <c r="AR195" s="89"/>
      <c r="AS195" s="90">
        <f t="shared" si="82"/>
        <v>88.267564436099974</v>
      </c>
      <c r="AT195" s="88">
        <f>'[1]грудень 2016'!AT196+'[1]січень-лист 2016'!AT196</f>
        <v>32.922567737999998</v>
      </c>
      <c r="AU195" s="89"/>
      <c r="AV195" s="89">
        <f t="shared" si="96"/>
        <v>32.922567737999998</v>
      </c>
      <c r="AW195" s="89"/>
      <c r="AX195" s="91">
        <f t="shared" si="83"/>
        <v>32.922567737999998</v>
      </c>
      <c r="AY195" s="88">
        <f>'[1]грудень 2016'!AY196+'[1]січень-лист 2016'!AY196</f>
        <v>1293.4305267124996</v>
      </c>
      <c r="AZ195" s="89">
        <f>'[1]грудень 2016'!AZ196+'[1]січень-лист 2016'!AZ196</f>
        <v>748.56</v>
      </c>
      <c r="BA195" s="89">
        <f t="shared" si="97"/>
        <v>544.87052671249967</v>
      </c>
      <c r="BB195" s="89"/>
      <c r="BC195" s="90">
        <f t="shared" si="84"/>
        <v>544.87052671249967</v>
      </c>
      <c r="BD195" s="88">
        <f>'[1]грудень 2016'!BD196+'[1]січень-лист 2016'!BD196</f>
        <v>3432.3384230363004</v>
      </c>
      <c r="BE195" s="89">
        <f>'[1]грудень 2016'!BE196+'[1]січень-лист 2016'!BE196</f>
        <v>3660.4399999999996</v>
      </c>
      <c r="BF195" s="89"/>
      <c r="BG195" s="89">
        <f t="shared" si="108"/>
        <v>-228.10157696369924</v>
      </c>
      <c r="BH195" s="90">
        <f t="shared" si="85"/>
        <v>-228.10157696369924</v>
      </c>
      <c r="BI195" s="88">
        <f>'[1]грудень 2016'!BI196+'[1]січень-лист 2016'!BI196</f>
        <v>15304.876082541599</v>
      </c>
      <c r="BJ195" s="89">
        <f>'[1]грудень 2016'!BJ196+'[1]січень-лист 2016'!BJ196</f>
        <v>15408.559999999998</v>
      </c>
      <c r="BK195" s="89"/>
      <c r="BL195" s="89">
        <f>BI195-BJ195</f>
        <v>-103.68391745839835</v>
      </c>
      <c r="BM195" s="90">
        <f t="shared" si="86"/>
        <v>-103.68391745839835</v>
      </c>
      <c r="BN195" s="88">
        <f>'[1]грудень 2016'!BN196+'[1]січень-лист 2016'!BN196</f>
        <v>2419.1527033912002</v>
      </c>
      <c r="BO195" s="89">
        <f>'[1]грудень 2016'!BO196+'[1]січень-лист 2016'!BO196</f>
        <v>1586.45</v>
      </c>
      <c r="BP195" s="89">
        <f t="shared" si="104"/>
        <v>832.7027033912002</v>
      </c>
      <c r="BQ195" s="89"/>
      <c r="BR195" s="91">
        <f t="shared" si="87"/>
        <v>832.7027033912002</v>
      </c>
      <c r="BS195" s="88"/>
      <c r="BT195" s="89"/>
      <c r="BU195" s="89"/>
      <c r="BV195" s="89"/>
      <c r="BW195" s="90">
        <f t="shared" si="88"/>
        <v>0</v>
      </c>
      <c r="BX195" s="88">
        <f>'[1]грудень 2016'!BX196+'[1]січень-лист 2016'!BX196</f>
        <v>2550.8226804235996</v>
      </c>
      <c r="BY195" s="89">
        <f>'[1]грудень 2016'!BY196+'[1]січень-лист 2016'!BY196</f>
        <v>3046.5000000000005</v>
      </c>
      <c r="BZ195" s="89"/>
      <c r="CA195" s="90">
        <f>BX195-BY195</f>
        <v>-495.67731957640081</v>
      </c>
      <c r="CB195" s="92">
        <f t="shared" si="89"/>
        <v>-495.67731957640081</v>
      </c>
      <c r="CC195" s="88"/>
      <c r="CD195" s="89"/>
      <c r="CE195" s="89"/>
      <c r="CF195" s="89"/>
      <c r="CG195" s="90">
        <f t="shared" si="90"/>
        <v>0</v>
      </c>
      <c r="CH195" s="93">
        <f t="shared" si="100"/>
        <v>66402.46995064021</v>
      </c>
      <c r="CI195" s="94">
        <f t="shared" si="100"/>
        <v>68701.130287108288</v>
      </c>
      <c r="CJ195" s="94"/>
      <c r="CK195" s="94">
        <f t="shared" si="105"/>
        <v>-2298.6603364680777</v>
      </c>
      <c r="CL195" s="143">
        <f t="shared" si="91"/>
        <v>-2298.6603364680777</v>
      </c>
      <c r="CM195" s="145">
        <f t="shared" si="101"/>
        <v>1.0346170908729264</v>
      </c>
      <c r="CN195" s="149">
        <v>8059.16</v>
      </c>
      <c r="CO195" s="146">
        <v>6992.82</v>
      </c>
      <c r="CP195" s="165">
        <f t="shared" si="106"/>
        <v>1066.3400000000001</v>
      </c>
    </row>
    <row r="196" spans="1:94" ht="15.75">
      <c r="A196" s="137" t="s">
        <v>244</v>
      </c>
      <c r="B196" s="84">
        <v>5</v>
      </c>
      <c r="C196" s="85">
        <v>4</v>
      </c>
      <c r="D196" s="86">
        <v>2931</v>
      </c>
      <c r="E196" s="87"/>
      <c r="F196" s="88">
        <f>'[1]грудень 2016'!F197+'[1]січень-лист 2016'!F197</f>
        <v>6303.3304854274002</v>
      </c>
      <c r="G196" s="89">
        <f>'[1]грудень 2016'!G197+'[1]січень-лист 2016'!G197</f>
        <v>6226.4880094124037</v>
      </c>
      <c r="H196" s="89">
        <f>F196-G196</f>
        <v>76.842476014996464</v>
      </c>
      <c r="I196" s="89"/>
      <c r="J196" s="90">
        <f t="shared" si="93"/>
        <v>76.842476014996464</v>
      </c>
      <c r="K196" s="88">
        <f>'[1]грудень 2016'!K197+'[1]січень-лист 2016'!K197</f>
        <v>9742.8919572086998</v>
      </c>
      <c r="L196" s="89">
        <f>'[1]грудень 2016'!L197+'[1]січень-лист 2016'!L197</f>
        <v>13073.745999999999</v>
      </c>
      <c r="M196" s="89"/>
      <c r="N196" s="89">
        <f t="shared" si="94"/>
        <v>-3330.8540427912994</v>
      </c>
      <c r="O196" s="90">
        <f t="shared" si="76"/>
        <v>-3330.8540427912994</v>
      </c>
      <c r="P196" s="88">
        <f>'[1]грудень 2016'!P197+'[1]січень-лист 2016'!P197</f>
        <v>7224.9418603487002</v>
      </c>
      <c r="Q196" s="89">
        <f>'[1]грудень 2016'!Q197+'[1]січень-лист 2016'!Q197</f>
        <v>6944.73</v>
      </c>
      <c r="R196" s="89">
        <f t="shared" si="102"/>
        <v>280.21186034870061</v>
      </c>
      <c r="S196" s="89"/>
      <c r="T196" s="90">
        <f t="shared" si="77"/>
        <v>280.21186034870061</v>
      </c>
      <c r="U196" s="88">
        <f>'[1]грудень 2016'!U197+'[1]січень-лист 2016'!U197</f>
        <v>548.72991547790002</v>
      </c>
      <c r="V196" s="89">
        <f>'[1]грудень 2016'!V197+'[1]січень-лист 2016'!V197</f>
        <v>432.30999999999995</v>
      </c>
      <c r="W196" s="89">
        <f t="shared" si="109"/>
        <v>116.41991547790008</v>
      </c>
      <c r="X196" s="89"/>
      <c r="Y196" s="90">
        <f t="shared" si="78"/>
        <v>116.41991547790008</v>
      </c>
      <c r="Z196" s="88"/>
      <c r="AA196" s="89"/>
      <c r="AB196" s="89"/>
      <c r="AC196" s="89"/>
      <c r="AD196" s="90">
        <f t="shared" si="79"/>
        <v>0</v>
      </c>
      <c r="AE196" s="88"/>
      <c r="AF196" s="89">
        <f>'[1]грудень 2016'!AF197+'[1]січень-лист 2016'!AF197</f>
        <v>456.46</v>
      </c>
      <c r="AG196" s="89"/>
      <c r="AH196" s="89">
        <f>AE196-AF196</f>
        <v>-456.46</v>
      </c>
      <c r="AI196" s="90">
        <f t="shared" si="80"/>
        <v>-456.46</v>
      </c>
      <c r="AJ196" s="88">
        <f>'[1]грудень 2016'!AJ197+'[1]січень-лист 2016'!AJ197</f>
        <v>17493.5614966061</v>
      </c>
      <c r="AK196" s="89">
        <f>'[1]грудень 2016'!AK197+'[1]січень-лист 2016'!AK197</f>
        <v>11883.78</v>
      </c>
      <c r="AL196" s="89">
        <f t="shared" si="95"/>
        <v>5609.7814966060996</v>
      </c>
      <c r="AM196" s="89"/>
      <c r="AN196" s="90">
        <f t="shared" si="81"/>
        <v>5609.7814966060996</v>
      </c>
      <c r="AO196" s="88">
        <f>'[1]грудень 2016'!AO197+'[1]січень-лист 2016'!AO197</f>
        <v>961.68969474110008</v>
      </c>
      <c r="AP196" s="89">
        <f>'[1]грудень 2016'!AP197+'[1]січень-лист 2016'!AP197</f>
        <v>1123.7</v>
      </c>
      <c r="AQ196" s="89"/>
      <c r="AR196" s="89">
        <f t="shared" si="103"/>
        <v>-162.01030525889996</v>
      </c>
      <c r="AS196" s="90">
        <f t="shared" si="82"/>
        <v>-162.01030525889996</v>
      </c>
      <c r="AT196" s="88">
        <f>'[1]грудень 2016'!AT197+'[1]січень-лист 2016'!AT197</f>
        <v>35.165596312399998</v>
      </c>
      <c r="AU196" s="89"/>
      <c r="AV196" s="89">
        <f t="shared" si="96"/>
        <v>35.165596312399998</v>
      </c>
      <c r="AW196" s="89"/>
      <c r="AX196" s="91">
        <f t="shared" si="83"/>
        <v>35.165596312399998</v>
      </c>
      <c r="AY196" s="88">
        <f>'[1]грудень 2016'!AY197+'[1]січень-лист 2016'!AY197</f>
        <v>1363.0902497746001</v>
      </c>
      <c r="AZ196" s="89">
        <f>'[1]грудень 2016'!AZ197+'[1]січень-лист 2016'!AZ197</f>
        <v>790.88</v>
      </c>
      <c r="BA196" s="89">
        <f t="shared" si="97"/>
        <v>572.21024977460013</v>
      </c>
      <c r="BB196" s="89"/>
      <c r="BC196" s="90">
        <f t="shared" si="84"/>
        <v>572.21024977460013</v>
      </c>
      <c r="BD196" s="88">
        <f>'[1]грудень 2016'!BD197+'[1]січень-лист 2016'!BD197</f>
        <v>4090.6795546592002</v>
      </c>
      <c r="BE196" s="89">
        <f>'[1]грудень 2016'!BE197+'[1]січень-лист 2016'!BE197</f>
        <v>3848.8599999999997</v>
      </c>
      <c r="BF196" s="89">
        <f>BD196-BE196</f>
        <v>241.81955465920055</v>
      </c>
      <c r="BG196" s="89"/>
      <c r="BH196" s="90">
        <f t="shared" si="85"/>
        <v>241.81955465920055</v>
      </c>
      <c r="BI196" s="88">
        <f>'[1]грудень 2016'!BI197+'[1]січень-лист 2016'!BI197</f>
        <v>17883.128706438001</v>
      </c>
      <c r="BJ196" s="89">
        <f>'[1]грудень 2016'!BJ197+'[1]січень-лист 2016'!BJ197</f>
        <v>18096.099999999999</v>
      </c>
      <c r="BK196" s="89"/>
      <c r="BL196" s="89">
        <f>BI196-BJ196</f>
        <v>-212.9712935619973</v>
      </c>
      <c r="BM196" s="90">
        <f t="shared" si="86"/>
        <v>-212.9712935619973</v>
      </c>
      <c r="BN196" s="88">
        <f>'[1]грудень 2016'!BN197+'[1]січень-лист 2016'!BN197</f>
        <v>2532.1232483436002</v>
      </c>
      <c r="BO196" s="89">
        <f>'[1]грудень 2016'!BO197+'[1]січень-лист 2016'!BO197</f>
        <v>1833.056551723372</v>
      </c>
      <c r="BP196" s="89">
        <f t="shared" si="104"/>
        <v>699.06669662022819</v>
      </c>
      <c r="BQ196" s="89"/>
      <c r="BR196" s="91">
        <f t="shared" si="87"/>
        <v>699.06669662022819</v>
      </c>
      <c r="BS196" s="88"/>
      <c r="BT196" s="89"/>
      <c r="BU196" s="89"/>
      <c r="BV196" s="89"/>
      <c r="BW196" s="90">
        <f t="shared" si="88"/>
        <v>0</v>
      </c>
      <c r="BX196" s="88">
        <f>'[1]грудень 2016'!BX197+'[1]січень-лист 2016'!BX197</f>
        <v>2743.1368262179999</v>
      </c>
      <c r="BY196" s="89">
        <f>'[1]грудень 2016'!BY197+'[1]січень-лист 2016'!BY197</f>
        <v>1201.54</v>
      </c>
      <c r="BZ196" s="89">
        <f t="shared" si="99"/>
        <v>1541.5968262179999</v>
      </c>
      <c r="CA196" s="90"/>
      <c r="CB196" s="92">
        <f t="shared" si="89"/>
        <v>1541.5968262179999</v>
      </c>
      <c r="CC196" s="88"/>
      <c r="CD196" s="89"/>
      <c r="CE196" s="89"/>
      <c r="CF196" s="89"/>
      <c r="CG196" s="90">
        <f t="shared" si="90"/>
        <v>0</v>
      </c>
      <c r="CH196" s="93">
        <f t="shared" si="100"/>
        <v>70922.469591555709</v>
      </c>
      <c r="CI196" s="94">
        <f t="shared" si="100"/>
        <v>65911.650561135757</v>
      </c>
      <c r="CJ196" s="94">
        <f>CH196-CI196</f>
        <v>5010.8190304199525</v>
      </c>
      <c r="CK196" s="94"/>
      <c r="CL196" s="143">
        <f t="shared" si="91"/>
        <v>5010.8190304199525</v>
      </c>
      <c r="CM196" s="145">
        <f t="shared" si="101"/>
        <v>0.92934793360584611</v>
      </c>
      <c r="CN196" s="149">
        <v>8370.4599999999991</v>
      </c>
      <c r="CO196" s="146">
        <v>6847.08</v>
      </c>
      <c r="CP196" s="165">
        <f t="shared" si="106"/>
        <v>1523.3799999999992</v>
      </c>
    </row>
    <row r="197" spans="1:94" ht="15.75">
      <c r="A197" s="137" t="s">
        <v>245</v>
      </c>
      <c r="B197" s="84">
        <v>5</v>
      </c>
      <c r="C197" s="85">
        <v>6</v>
      </c>
      <c r="D197" s="86">
        <v>4343.6000000000004</v>
      </c>
      <c r="E197" s="87"/>
      <c r="F197" s="88">
        <f>'[1]грудень 2016'!F198+'[1]січень-лист 2016'!F198</f>
        <v>9705.8147613660003</v>
      </c>
      <c r="G197" s="89">
        <f>'[1]грудень 2016'!G198+'[1]січень-лист 2016'!G198</f>
        <v>11408.155282302003</v>
      </c>
      <c r="H197" s="89"/>
      <c r="I197" s="89">
        <f t="shared" si="92"/>
        <v>-1702.3405209360026</v>
      </c>
      <c r="J197" s="90">
        <f t="shared" si="93"/>
        <v>-1702.3405209360026</v>
      </c>
      <c r="K197" s="88">
        <f>'[1]грудень 2016'!K198+'[1]січень-лист 2016'!K198</f>
        <v>16486.305546935899</v>
      </c>
      <c r="L197" s="89">
        <f>'[1]грудень 2016'!L198+'[1]січень-лист 2016'!L198</f>
        <v>26447.57</v>
      </c>
      <c r="M197" s="89"/>
      <c r="N197" s="89">
        <f t="shared" si="94"/>
        <v>-9961.264453064101</v>
      </c>
      <c r="O197" s="90">
        <f t="shared" si="76"/>
        <v>-9961.264453064101</v>
      </c>
      <c r="P197" s="88">
        <f>'[1]грудень 2016'!P198+'[1]січень-лист 2016'!P198</f>
        <v>10416.205747947499</v>
      </c>
      <c r="Q197" s="89">
        <f>'[1]грудень 2016'!Q198+'[1]січень-лист 2016'!Q198</f>
        <v>9527.9500000000007</v>
      </c>
      <c r="R197" s="89">
        <f t="shared" si="102"/>
        <v>888.25574794749809</v>
      </c>
      <c r="S197" s="89"/>
      <c r="T197" s="90">
        <f t="shared" si="77"/>
        <v>888.25574794749809</v>
      </c>
      <c r="U197" s="88">
        <f>'[1]грудень 2016'!U198+'[1]січень-лист 2016'!U198</f>
        <v>794.46986072250002</v>
      </c>
      <c r="V197" s="89">
        <f>'[1]грудень 2016'!V198+'[1]січень-лист 2016'!V198</f>
        <v>741.6</v>
      </c>
      <c r="W197" s="89">
        <f t="shared" si="109"/>
        <v>52.869860722499993</v>
      </c>
      <c r="X197" s="89"/>
      <c r="Y197" s="90">
        <f t="shared" si="78"/>
        <v>52.869860722499993</v>
      </c>
      <c r="Z197" s="88"/>
      <c r="AA197" s="89"/>
      <c r="AB197" s="89"/>
      <c r="AC197" s="89"/>
      <c r="AD197" s="90">
        <f t="shared" si="79"/>
        <v>0</v>
      </c>
      <c r="AE197" s="88"/>
      <c r="AF197" s="89"/>
      <c r="AG197" s="89"/>
      <c r="AH197" s="89"/>
      <c r="AI197" s="90">
        <f t="shared" si="80"/>
        <v>0</v>
      </c>
      <c r="AJ197" s="88">
        <f>'[1]грудень 2016'!AJ198+'[1]січень-лист 2016'!AJ198</f>
        <v>25050.2611293439</v>
      </c>
      <c r="AK197" s="89">
        <f>'[1]грудень 2016'!AK198+'[1]січень-лист 2016'!AK198</f>
        <v>18641.789999999997</v>
      </c>
      <c r="AL197" s="89">
        <f t="shared" si="95"/>
        <v>6408.4711293439032</v>
      </c>
      <c r="AM197" s="89"/>
      <c r="AN197" s="90">
        <f t="shared" si="81"/>
        <v>6408.4711293439032</v>
      </c>
      <c r="AO197" s="88">
        <f>'[1]грудень 2016'!AO198+'[1]січень-лист 2016'!AO198</f>
        <v>1195.2194566989001</v>
      </c>
      <c r="AP197" s="89">
        <f>'[1]грудень 2016'!AP198+'[1]січень-лист 2016'!AP198</f>
        <v>989.01</v>
      </c>
      <c r="AQ197" s="89">
        <f>AO197-AP197</f>
        <v>206.20945669890011</v>
      </c>
      <c r="AR197" s="89"/>
      <c r="AS197" s="90">
        <f t="shared" si="82"/>
        <v>206.20945669890011</v>
      </c>
      <c r="AT197" s="88">
        <f>'[1]грудень 2016'!AT198+'[1]січень-лист 2016'!AT198</f>
        <v>26.034980828800002</v>
      </c>
      <c r="AU197" s="89"/>
      <c r="AV197" s="89">
        <f t="shared" si="96"/>
        <v>26.034980828800002</v>
      </c>
      <c r="AW197" s="89"/>
      <c r="AX197" s="91">
        <f t="shared" si="83"/>
        <v>26.034980828800002</v>
      </c>
      <c r="AY197" s="88">
        <f>'[1]грудень 2016'!AY198+'[1]січень-лист 2016'!AY198</f>
        <v>1989.8558223201001</v>
      </c>
      <c r="AZ197" s="89">
        <f>'[1]грудень 2016'!AZ198+'[1]січень-лист 2016'!AZ198</f>
        <v>1078.04</v>
      </c>
      <c r="BA197" s="89">
        <f t="shared" si="97"/>
        <v>911.8158223201001</v>
      </c>
      <c r="BB197" s="89"/>
      <c r="BC197" s="90">
        <f t="shared" si="84"/>
        <v>911.8158223201001</v>
      </c>
      <c r="BD197" s="88">
        <f>'[1]грудень 2016'!BD198+'[1]січень-лист 2016'!BD198</f>
        <v>6373.7246335825994</v>
      </c>
      <c r="BE197" s="89">
        <f>'[1]грудень 2016'!BE198+'[1]січень-лист 2016'!BE198</f>
        <v>7293.0400000000009</v>
      </c>
      <c r="BF197" s="89"/>
      <c r="BG197" s="89">
        <f t="shared" si="108"/>
        <v>-919.31536641740149</v>
      </c>
      <c r="BH197" s="90">
        <f t="shared" si="85"/>
        <v>-919.31536641740149</v>
      </c>
      <c r="BI197" s="88">
        <f>'[1]грудень 2016'!BI198+'[1]січень-лист 2016'!BI198</f>
        <v>20592.9650912752</v>
      </c>
      <c r="BJ197" s="89">
        <f>'[1]грудень 2016'!BJ198+'[1]січень-лист 2016'!BJ198</f>
        <v>26492.62</v>
      </c>
      <c r="BK197" s="89"/>
      <c r="BL197" s="89">
        <f>BI197-BJ197</f>
        <v>-5899.6549087247986</v>
      </c>
      <c r="BM197" s="90">
        <f t="shared" si="86"/>
        <v>-5899.6549087247986</v>
      </c>
      <c r="BN197" s="88">
        <f>'[1]грудень 2016'!BN198+'[1]січень-лист 2016'!BN198</f>
        <v>3580.2108200960001</v>
      </c>
      <c r="BO197" s="89">
        <f>'[1]грудень 2016'!BO198+'[1]січень-лист 2016'!BO198</f>
        <v>3186.8331034469493</v>
      </c>
      <c r="BP197" s="89">
        <f t="shared" si="104"/>
        <v>393.37771664905085</v>
      </c>
      <c r="BQ197" s="89"/>
      <c r="BR197" s="91">
        <f t="shared" si="87"/>
        <v>393.37771664905085</v>
      </c>
      <c r="BS197" s="88">
        <f>'[1]грудень 2016'!BS198+'[1]січень-лист 2016'!BS198</f>
        <v>3.4027812407</v>
      </c>
      <c r="BT197" s="89"/>
      <c r="BU197" s="89">
        <f>BS197-BT197</f>
        <v>3.4027812407</v>
      </c>
      <c r="BV197" s="89"/>
      <c r="BW197" s="90">
        <f t="shared" si="88"/>
        <v>3.4027812407</v>
      </c>
      <c r="BX197" s="88">
        <f>'[1]грудень 2016'!BX198+'[1]січень-лист 2016'!BX198</f>
        <v>3512.2797797792</v>
      </c>
      <c r="BY197" s="89">
        <f>'[1]грудень 2016'!BY198+'[1]січень-лист 2016'!BY198</f>
        <v>3340.8</v>
      </c>
      <c r="BZ197" s="89">
        <f t="shared" si="99"/>
        <v>171.47977977919982</v>
      </c>
      <c r="CA197" s="90"/>
      <c r="CB197" s="92">
        <f t="shared" si="89"/>
        <v>171.47977977919982</v>
      </c>
      <c r="CC197" s="88"/>
      <c r="CD197" s="89"/>
      <c r="CE197" s="89"/>
      <c r="CF197" s="89"/>
      <c r="CG197" s="90">
        <f t="shared" si="90"/>
        <v>0</v>
      </c>
      <c r="CH197" s="93">
        <f t="shared" si="100"/>
        <v>99726.750412137306</v>
      </c>
      <c r="CI197" s="94">
        <f t="shared" si="100"/>
        <v>109147.40838574895</v>
      </c>
      <c r="CJ197" s="94"/>
      <c r="CK197" s="94">
        <f t="shared" si="105"/>
        <v>-9420.65797361164</v>
      </c>
      <c r="CL197" s="143">
        <f t="shared" si="91"/>
        <v>-9420.65797361164</v>
      </c>
      <c r="CM197" s="145">
        <f t="shared" si="101"/>
        <v>1.0944647041508844</v>
      </c>
      <c r="CN197" s="149">
        <v>10422.379999999999</v>
      </c>
      <c r="CO197" s="146">
        <v>10023.209999999999</v>
      </c>
      <c r="CP197" s="165">
        <f t="shared" si="106"/>
        <v>399.17000000000007</v>
      </c>
    </row>
    <row r="198" spans="1:94" ht="15.75">
      <c r="A198" s="137" t="s">
        <v>246</v>
      </c>
      <c r="B198" s="84">
        <v>5</v>
      </c>
      <c r="C198" s="85">
        <v>7</v>
      </c>
      <c r="D198" s="86">
        <v>4508.7</v>
      </c>
      <c r="E198" s="87"/>
      <c r="F198" s="88">
        <f>'[1]грудень 2016'!F199+'[1]січень-лист 2016'!F199</f>
        <v>10757.031923079801</v>
      </c>
      <c r="G198" s="89">
        <f>'[1]грудень 2016'!G199+'[1]січень-лист 2016'!G199</f>
        <v>13205.179471319274</v>
      </c>
      <c r="H198" s="89"/>
      <c r="I198" s="89">
        <f t="shared" si="92"/>
        <v>-2448.1475482394726</v>
      </c>
      <c r="J198" s="90">
        <f t="shared" si="93"/>
        <v>-2448.1475482394726</v>
      </c>
      <c r="K198" s="88">
        <f>'[1]грудень 2016'!K199+'[1]січень-лист 2016'!K199</f>
        <v>13978.612678835399</v>
      </c>
      <c r="L198" s="89">
        <f>'[1]грудень 2016'!L199+'[1]січень-лист 2016'!L199</f>
        <v>21682.498</v>
      </c>
      <c r="M198" s="89"/>
      <c r="N198" s="89">
        <f t="shared" si="94"/>
        <v>-7703.8853211646001</v>
      </c>
      <c r="O198" s="90">
        <f t="shared" si="76"/>
        <v>-7703.8853211646001</v>
      </c>
      <c r="P198" s="88">
        <f>'[1]грудень 2016'!P199+'[1]січень-лист 2016'!P199</f>
        <v>11497.592119594599</v>
      </c>
      <c r="Q198" s="89">
        <f>'[1]грудень 2016'!Q199+'[1]січень-лист 2016'!Q199</f>
        <v>10463.939999999999</v>
      </c>
      <c r="R198" s="89">
        <f t="shared" si="102"/>
        <v>1033.6521195946007</v>
      </c>
      <c r="S198" s="89"/>
      <c r="T198" s="90">
        <f t="shared" si="77"/>
        <v>1033.6521195946007</v>
      </c>
      <c r="U198" s="88">
        <f>'[1]грудень 2016'!U199+'[1]січень-лист 2016'!U199</f>
        <v>954.02752592479987</v>
      </c>
      <c r="V198" s="89">
        <f>'[1]грудень 2016'!V199+'[1]січень-лист 2016'!V199</f>
        <v>822.01599999999996</v>
      </c>
      <c r="W198" s="89">
        <f t="shared" si="109"/>
        <v>132.01152592479991</v>
      </c>
      <c r="X198" s="89"/>
      <c r="Y198" s="90">
        <f t="shared" si="78"/>
        <v>132.01152592479991</v>
      </c>
      <c r="Z198" s="88"/>
      <c r="AA198" s="89"/>
      <c r="AB198" s="89"/>
      <c r="AC198" s="89"/>
      <c r="AD198" s="90">
        <f t="shared" si="79"/>
        <v>0</v>
      </c>
      <c r="AE198" s="88"/>
      <c r="AF198" s="89"/>
      <c r="AG198" s="89"/>
      <c r="AH198" s="89"/>
      <c r="AI198" s="90">
        <f t="shared" si="80"/>
        <v>0</v>
      </c>
      <c r="AJ198" s="88">
        <f>'[1]грудень 2016'!AJ199+'[1]січень-лист 2016'!AJ199</f>
        <v>26192.878361259303</v>
      </c>
      <c r="AK198" s="89">
        <f>'[1]грудень 2016'!AK199+'[1]січень-лист 2016'!AK199</f>
        <v>19475.430000000004</v>
      </c>
      <c r="AL198" s="89">
        <f t="shared" si="95"/>
        <v>6717.4483612592994</v>
      </c>
      <c r="AM198" s="89"/>
      <c r="AN198" s="90">
        <f t="shared" si="81"/>
        <v>6717.4483612592994</v>
      </c>
      <c r="AO198" s="88">
        <f>'[1]грудень 2016'!AO199+'[1]січень-лист 2016'!AO199</f>
        <v>1685.6421886047001</v>
      </c>
      <c r="AP198" s="89">
        <f>'[1]грудень 2016'!AP199+'[1]січень-лист 2016'!AP199</f>
        <v>2158.77</v>
      </c>
      <c r="AQ198" s="89"/>
      <c r="AR198" s="89">
        <f t="shared" si="103"/>
        <v>-473.12781139529989</v>
      </c>
      <c r="AS198" s="90">
        <f t="shared" si="82"/>
        <v>-473.12781139529989</v>
      </c>
      <c r="AT198" s="88">
        <f>'[1]грудень 2016'!AT199+'[1]січень-лист 2016'!AT199</f>
        <v>54.108952747599986</v>
      </c>
      <c r="AU198" s="89"/>
      <c r="AV198" s="89">
        <f t="shared" si="96"/>
        <v>54.108952747599986</v>
      </c>
      <c r="AW198" s="89"/>
      <c r="AX198" s="91">
        <f t="shared" si="83"/>
        <v>54.108952747599986</v>
      </c>
      <c r="AY198" s="88">
        <f>'[1]грудень 2016'!AY199+'[1]січень-лист 2016'!AY199</f>
        <v>2037.9078500808002</v>
      </c>
      <c r="AZ198" s="89">
        <f>'[1]грудень 2016'!AZ199+'[1]січень-лист 2016'!AZ199</f>
        <v>1049.0899999999999</v>
      </c>
      <c r="BA198" s="89">
        <f t="shared" si="97"/>
        <v>988.81785008080033</v>
      </c>
      <c r="BB198" s="89"/>
      <c r="BC198" s="90">
        <f t="shared" si="84"/>
        <v>988.81785008080033</v>
      </c>
      <c r="BD198" s="88">
        <f>'[1]грудень 2016'!BD199+'[1]січень-лист 2016'!BD199</f>
        <v>7314.8198181848002</v>
      </c>
      <c r="BE198" s="89">
        <f>'[1]грудень 2016'!BE199+'[1]січень-лист 2016'!BE199</f>
        <v>10768.94</v>
      </c>
      <c r="BF198" s="89"/>
      <c r="BG198" s="89">
        <f t="shared" si="108"/>
        <v>-3454.1201818152003</v>
      </c>
      <c r="BH198" s="90">
        <f t="shared" si="85"/>
        <v>-3454.1201818152003</v>
      </c>
      <c r="BI198" s="88">
        <f>'[1]грудень 2016'!BI199+'[1]січень-лист 2016'!BI199</f>
        <v>21749.4248868428</v>
      </c>
      <c r="BJ198" s="89">
        <f>'[1]грудень 2016'!BJ199+'[1]січень-лист 2016'!BJ199</f>
        <v>6391.9999999999991</v>
      </c>
      <c r="BK198" s="89">
        <f t="shared" si="98"/>
        <v>15357.4248868428</v>
      </c>
      <c r="BL198" s="89"/>
      <c r="BM198" s="90">
        <f t="shared" si="86"/>
        <v>15357.4248868428</v>
      </c>
      <c r="BN198" s="88">
        <f>'[1]грудень 2016'!BN199+'[1]січень-лист 2016'!BN199</f>
        <v>4138.8760164043997</v>
      </c>
      <c r="BO198" s="89">
        <f>'[1]грудень 2016'!BO199+'[1]січень-лист 2016'!BO199</f>
        <v>2593.4431034471754</v>
      </c>
      <c r="BP198" s="89">
        <f t="shared" si="104"/>
        <v>1545.4329129572243</v>
      </c>
      <c r="BQ198" s="89"/>
      <c r="BR198" s="91">
        <f t="shared" si="87"/>
        <v>1545.4329129572243</v>
      </c>
      <c r="BS198" s="88"/>
      <c r="BT198" s="89">
        <f>'[1]грудень 2016'!BT199+'[1]січень-лист 2016'!BT199</f>
        <v>59.6</v>
      </c>
      <c r="BU198" s="89"/>
      <c r="BV198" s="89">
        <f>BS198-BT198</f>
        <v>-59.6</v>
      </c>
      <c r="BW198" s="90">
        <f t="shared" si="88"/>
        <v>-59.6</v>
      </c>
      <c r="BX198" s="88">
        <f>'[1]грудень 2016'!BX199+'[1]січень-лист 2016'!BX199</f>
        <v>3787.2075973023998</v>
      </c>
      <c r="BY198" s="89">
        <f>'[1]грудень 2016'!BY199+'[1]січень-лист 2016'!BY199</f>
        <v>4205.54</v>
      </c>
      <c r="BZ198" s="89"/>
      <c r="CA198" s="90">
        <f>BX198-BY198</f>
        <v>-418.33240269760017</v>
      </c>
      <c r="CB198" s="92">
        <f t="shared" si="89"/>
        <v>-418.33240269760017</v>
      </c>
      <c r="CC198" s="88"/>
      <c r="CD198" s="89"/>
      <c r="CE198" s="89"/>
      <c r="CF198" s="89"/>
      <c r="CG198" s="90">
        <f t="shared" si="90"/>
        <v>0</v>
      </c>
      <c r="CH198" s="93">
        <f t="shared" si="100"/>
        <v>104148.12991886139</v>
      </c>
      <c r="CI198" s="94">
        <f t="shared" si="100"/>
        <v>92876.446574766465</v>
      </c>
      <c r="CJ198" s="94">
        <f>CH198-CI198</f>
        <v>11271.683344094927</v>
      </c>
      <c r="CK198" s="94"/>
      <c r="CL198" s="143">
        <f t="shared" si="91"/>
        <v>11271.683344094927</v>
      </c>
      <c r="CM198" s="145">
        <f t="shared" si="101"/>
        <v>0.89177258052663688</v>
      </c>
      <c r="CN198" s="149">
        <v>7528</v>
      </c>
      <c r="CO198" s="146">
        <v>11213.08</v>
      </c>
      <c r="CP198" s="164">
        <v>0</v>
      </c>
    </row>
    <row r="199" spans="1:94" ht="15.75">
      <c r="A199" s="137" t="s">
        <v>247</v>
      </c>
      <c r="B199" s="84">
        <v>9</v>
      </c>
      <c r="C199" s="85">
        <v>3</v>
      </c>
      <c r="D199" s="86">
        <v>5626.5</v>
      </c>
      <c r="E199" s="87"/>
      <c r="F199" s="88">
        <f>'[1]грудень 2016'!F200+'[1]січень-лист 2016'!F200</f>
        <v>17136.308750875502</v>
      </c>
      <c r="G199" s="89">
        <f>'[1]грудень 2016'!G200+'[1]січень-лист 2016'!G200</f>
        <v>21215.380014130227</v>
      </c>
      <c r="H199" s="89"/>
      <c r="I199" s="89">
        <f t="shared" si="92"/>
        <v>-4079.0712632547256</v>
      </c>
      <c r="J199" s="90">
        <f t="shared" si="93"/>
        <v>-4079.0712632547256</v>
      </c>
      <c r="K199" s="88">
        <f>'[1]грудень 2016'!K200+'[1]січень-лист 2016'!K200</f>
        <v>23529.225313044797</v>
      </c>
      <c r="L199" s="89">
        <f>'[1]грудень 2016'!L200+'[1]січень-лист 2016'!L200</f>
        <v>25742.825999999997</v>
      </c>
      <c r="M199" s="89"/>
      <c r="N199" s="89">
        <f t="shared" si="94"/>
        <v>-2213.6006869552002</v>
      </c>
      <c r="O199" s="90">
        <f t="shared" si="76"/>
        <v>-2213.6006869552002</v>
      </c>
      <c r="P199" s="88">
        <f>'[1]грудень 2016'!P200+'[1]січень-лист 2016'!P200</f>
        <v>13686.389802592701</v>
      </c>
      <c r="Q199" s="89">
        <f>'[1]грудень 2016'!Q200+'[1]січень-лист 2016'!Q200</f>
        <v>12500.7</v>
      </c>
      <c r="R199" s="89">
        <f t="shared" si="102"/>
        <v>1185.6898025927003</v>
      </c>
      <c r="S199" s="89"/>
      <c r="T199" s="90">
        <f t="shared" si="77"/>
        <v>1185.6898025927003</v>
      </c>
      <c r="U199" s="88">
        <f>'[1]грудень 2016'!U200+'[1]січень-лист 2016'!U200</f>
        <v>1006.7442501506999</v>
      </c>
      <c r="V199" s="89">
        <f>'[1]грудень 2016'!V200+'[1]січень-лист 2016'!V200</f>
        <v>676.94799999999998</v>
      </c>
      <c r="W199" s="89">
        <f t="shared" si="109"/>
        <v>329.79625015069996</v>
      </c>
      <c r="X199" s="89"/>
      <c r="Y199" s="90">
        <f t="shared" si="78"/>
        <v>329.79625015069996</v>
      </c>
      <c r="Z199" s="88">
        <f>'[1]грудень 2016'!Z200+'[1]січень-лист 2016'!Z200</f>
        <v>16273.647589778699</v>
      </c>
      <c r="AA199" s="89">
        <f>'[1]грудень 2016'!AA200+'[1]січень-лист 2016'!AA200</f>
        <v>23058.29</v>
      </c>
      <c r="AB199" s="89"/>
      <c r="AC199" s="89">
        <f>Z199-AA199</f>
        <v>-6784.6424102213023</v>
      </c>
      <c r="AD199" s="90">
        <f t="shared" si="79"/>
        <v>-6784.6424102213023</v>
      </c>
      <c r="AE199" s="88">
        <f>'[1]грудень 2016'!AE200+'[1]січень-лист 2016'!AE200</f>
        <v>2017.0735181369998</v>
      </c>
      <c r="AF199" s="89">
        <f>'[1]грудень 2016'!AF200+'[1]січень-лист 2016'!AF200</f>
        <v>1169.94</v>
      </c>
      <c r="AG199" s="89">
        <f>AE199-AF199</f>
        <v>847.13351813699978</v>
      </c>
      <c r="AH199" s="89"/>
      <c r="AI199" s="90">
        <f t="shared" si="80"/>
        <v>847.13351813699978</v>
      </c>
      <c r="AJ199" s="88">
        <f>'[1]грудень 2016'!AJ200+'[1]січень-лист 2016'!AJ200</f>
        <v>32506.524377696398</v>
      </c>
      <c r="AK199" s="89">
        <f>'[1]грудень 2016'!AK200+'[1]січень-лист 2016'!AK200</f>
        <v>25384.09</v>
      </c>
      <c r="AL199" s="89">
        <f t="shared" si="95"/>
        <v>7122.4343776963979</v>
      </c>
      <c r="AM199" s="89"/>
      <c r="AN199" s="90">
        <f t="shared" si="81"/>
        <v>7122.4343776963979</v>
      </c>
      <c r="AO199" s="88">
        <f>'[1]грудень 2016'!AO200+'[1]січень-лист 2016'!AO200</f>
        <v>1365.3237078520001</v>
      </c>
      <c r="AP199" s="89">
        <f>'[1]грудень 2016'!AP200+'[1]січень-лист 2016'!AP200</f>
        <v>879.10000000000014</v>
      </c>
      <c r="AQ199" s="89">
        <f>AO199-AP199</f>
        <v>486.22370785199996</v>
      </c>
      <c r="AR199" s="89"/>
      <c r="AS199" s="90">
        <f t="shared" si="82"/>
        <v>486.22370785199996</v>
      </c>
      <c r="AT199" s="88">
        <f>'[1]грудень 2016'!AT200+'[1]січень-лист 2016'!AT200</f>
        <v>33.7658802642</v>
      </c>
      <c r="AU199" s="89">
        <f>'[1]грудень 2016'!AU200+'[1]січень-лист 2016'!AU200</f>
        <v>147.47999999999999</v>
      </c>
      <c r="AV199" s="89"/>
      <c r="AW199" s="89">
        <f>AT199-AU199</f>
        <v>-113.71411973579998</v>
      </c>
      <c r="AX199" s="91">
        <f t="shared" si="83"/>
        <v>-113.71411973579998</v>
      </c>
      <c r="AY199" s="88">
        <f>'[1]грудень 2016'!AY200+'[1]січень-лист 2016'!AY200</f>
        <v>2506.2739565460997</v>
      </c>
      <c r="AZ199" s="89">
        <f>'[1]грудень 2016'!AZ200+'[1]січень-лист 2016'!AZ200</f>
        <v>1321.38</v>
      </c>
      <c r="BA199" s="89">
        <f t="shared" si="97"/>
        <v>1184.8939565460996</v>
      </c>
      <c r="BB199" s="89"/>
      <c r="BC199" s="90">
        <f t="shared" si="84"/>
        <v>1184.8939565460996</v>
      </c>
      <c r="BD199" s="88">
        <f>'[1]грудень 2016'!BD200+'[1]січень-лист 2016'!BD200</f>
        <v>5587.9487427884005</v>
      </c>
      <c r="BE199" s="89">
        <f>'[1]грудень 2016'!BE200+'[1]січень-лист 2016'!BE200</f>
        <v>7951.47</v>
      </c>
      <c r="BF199" s="89"/>
      <c r="BG199" s="89">
        <f t="shared" si="108"/>
        <v>-2363.5212572115997</v>
      </c>
      <c r="BH199" s="90">
        <f t="shared" si="85"/>
        <v>-2363.5212572115997</v>
      </c>
      <c r="BI199" s="88">
        <f>'[1]грудень 2016'!BI200+'[1]січень-лист 2016'!BI200</f>
        <v>23057.311284959902</v>
      </c>
      <c r="BJ199" s="89">
        <f>'[1]грудень 2016'!BJ200+'[1]січень-лист 2016'!BJ200</f>
        <v>9317.2999999999993</v>
      </c>
      <c r="BK199" s="89">
        <f t="shared" si="98"/>
        <v>13740.011284959903</v>
      </c>
      <c r="BL199" s="89"/>
      <c r="BM199" s="90">
        <f t="shared" si="86"/>
        <v>13740.011284959903</v>
      </c>
      <c r="BN199" s="88">
        <f>'[1]грудень 2016'!BN200+'[1]січень-лист 2016'!BN200</f>
        <v>2970.7824971119003</v>
      </c>
      <c r="BO199" s="89">
        <f>'[1]грудень 2016'!BO200+'[1]січень-лист 2016'!BO200</f>
        <v>3547.4562068949272</v>
      </c>
      <c r="BP199" s="89"/>
      <c r="BQ199" s="89">
        <f>BN199-BO199</f>
        <v>-576.67370978302688</v>
      </c>
      <c r="BR199" s="91">
        <f t="shared" si="87"/>
        <v>-576.67370978302688</v>
      </c>
      <c r="BS199" s="88"/>
      <c r="BT199" s="89"/>
      <c r="BU199" s="89"/>
      <c r="BV199" s="89"/>
      <c r="BW199" s="90">
        <f t="shared" si="88"/>
        <v>0</v>
      </c>
      <c r="BX199" s="88">
        <f>'[1]грудень 2016'!BX200+'[1]січень-лист 2016'!BX200</f>
        <v>4186.1002833489001</v>
      </c>
      <c r="BY199" s="89">
        <f>'[1]грудень 2016'!BY200+'[1]січень-лист 2016'!BY200</f>
        <v>4660.53</v>
      </c>
      <c r="BZ199" s="89"/>
      <c r="CA199" s="90">
        <f>BX199-BY199</f>
        <v>-474.42971665109962</v>
      </c>
      <c r="CB199" s="92">
        <f t="shared" si="89"/>
        <v>-474.42971665109962</v>
      </c>
      <c r="CC199" s="88">
        <f>'[1]грудень 2016'!CC200+'[1]січень-лист 2016'!CC200</f>
        <v>5387.2307152132998</v>
      </c>
      <c r="CD199" s="89">
        <f>'[1]грудень 2016'!CD200+'[1]січень-лист 2016'!CD200</f>
        <v>5692.42</v>
      </c>
      <c r="CE199" s="89"/>
      <c r="CF199" s="89">
        <f>CC199-CD199</f>
        <v>-305.18928478670023</v>
      </c>
      <c r="CG199" s="90">
        <f t="shared" si="90"/>
        <v>-305.18928478670023</v>
      </c>
      <c r="CH199" s="93">
        <f t="shared" si="100"/>
        <v>151250.65067036054</v>
      </c>
      <c r="CI199" s="94">
        <f t="shared" si="100"/>
        <v>143265.31022102517</v>
      </c>
      <c r="CJ199" s="94">
        <f>CH199-CI199</f>
        <v>7985.3404493353737</v>
      </c>
      <c r="CK199" s="94"/>
      <c r="CL199" s="143">
        <f t="shared" si="91"/>
        <v>7985.3404493353737</v>
      </c>
      <c r="CM199" s="145">
        <f t="shared" si="101"/>
        <v>0.94720458778892247</v>
      </c>
      <c r="CN199" s="149">
        <v>9803</v>
      </c>
      <c r="CO199" s="146">
        <v>14854.51</v>
      </c>
      <c r="CP199" s="164">
        <v>0</v>
      </c>
    </row>
    <row r="200" spans="1:94" ht="15.75">
      <c r="A200" s="137" t="s">
        <v>248</v>
      </c>
      <c r="B200" s="84">
        <v>9</v>
      </c>
      <c r="C200" s="85">
        <v>3</v>
      </c>
      <c r="D200" s="86">
        <v>5639.3</v>
      </c>
      <c r="E200" s="87"/>
      <c r="F200" s="88">
        <f>'[1]грудень 2016'!F201+'[1]січень-лист 2016'!F201</f>
        <v>17912.242769314602</v>
      </c>
      <c r="G200" s="89">
        <f>'[1]грудень 2016'!G201+'[1]січень-лист 2016'!G201</f>
        <v>22465.203439478675</v>
      </c>
      <c r="H200" s="89"/>
      <c r="I200" s="89">
        <f t="shared" si="92"/>
        <v>-4552.9606701640732</v>
      </c>
      <c r="J200" s="90">
        <f t="shared" si="93"/>
        <v>-4552.9606701640732</v>
      </c>
      <c r="K200" s="88">
        <f>'[1]грудень 2016'!K201+'[1]січень-лист 2016'!K201</f>
        <v>29085.3205932899</v>
      </c>
      <c r="L200" s="89">
        <f>'[1]грудень 2016'!L201+'[1]січень-лист 2016'!L201</f>
        <v>32871.593999999997</v>
      </c>
      <c r="M200" s="89"/>
      <c r="N200" s="89">
        <f t="shared" si="94"/>
        <v>-3786.2734067100973</v>
      </c>
      <c r="O200" s="90">
        <f t="shared" si="76"/>
        <v>-3786.2734067100973</v>
      </c>
      <c r="P200" s="88">
        <f>'[1]грудень 2016'!P201+'[1]січень-лист 2016'!P201</f>
        <v>13827.958353705599</v>
      </c>
      <c r="Q200" s="89">
        <f>'[1]грудень 2016'!Q201+'[1]січень-лист 2016'!Q201</f>
        <v>12370.14</v>
      </c>
      <c r="R200" s="89">
        <f t="shared" si="102"/>
        <v>1457.8183537055993</v>
      </c>
      <c r="S200" s="89"/>
      <c r="T200" s="90">
        <f t="shared" si="77"/>
        <v>1457.8183537055993</v>
      </c>
      <c r="U200" s="88">
        <f>'[1]грудень 2016'!U201+'[1]січень-лист 2016'!U201</f>
        <v>1009.0517060910001</v>
      </c>
      <c r="V200" s="89">
        <f>'[1]грудень 2016'!V201+'[1]січень-лист 2016'!V201</f>
        <v>671.16599999999983</v>
      </c>
      <c r="W200" s="89">
        <f t="shared" si="109"/>
        <v>337.88570609100032</v>
      </c>
      <c r="X200" s="89"/>
      <c r="Y200" s="90">
        <f t="shared" si="78"/>
        <v>337.88570609100032</v>
      </c>
      <c r="Z200" s="88">
        <f>'[1]грудень 2016'!Z201+'[1]січень-лист 2016'!Z201</f>
        <v>16252.8396661303</v>
      </c>
      <c r="AA200" s="89">
        <f>'[1]грудень 2016'!AA201+'[1]січень-лист 2016'!AA201</f>
        <v>23456.079999999998</v>
      </c>
      <c r="AB200" s="89"/>
      <c r="AC200" s="89">
        <f>Z200-AA200</f>
        <v>-7203.2403338696986</v>
      </c>
      <c r="AD200" s="90">
        <f t="shared" si="79"/>
        <v>-7203.2403338696986</v>
      </c>
      <c r="AE200" s="88">
        <f>'[1]грудень 2016'!AE201+'[1]січень-лист 2016'!AE201</f>
        <v>2054.0133852361</v>
      </c>
      <c r="AF200" s="89">
        <f>'[1]грудень 2016'!AF201+'[1]січень-лист 2016'!AF201</f>
        <v>1167.71</v>
      </c>
      <c r="AG200" s="89">
        <f>AE200-AF200</f>
        <v>886.30338523609998</v>
      </c>
      <c r="AH200" s="89"/>
      <c r="AI200" s="90">
        <f t="shared" si="80"/>
        <v>886.30338523609998</v>
      </c>
      <c r="AJ200" s="88">
        <f>'[1]грудень 2016'!AJ201+'[1]січень-лист 2016'!AJ201</f>
        <v>31690.716157086801</v>
      </c>
      <c r="AK200" s="89">
        <f>'[1]грудень 2016'!AK201+'[1]січень-лист 2016'!AK201</f>
        <v>23718.04</v>
      </c>
      <c r="AL200" s="89">
        <f t="shared" si="95"/>
        <v>7972.6761570868002</v>
      </c>
      <c r="AM200" s="89"/>
      <c r="AN200" s="90">
        <f t="shared" si="81"/>
        <v>7972.6761570868002</v>
      </c>
      <c r="AO200" s="88">
        <f>'[1]грудень 2016'!AO201+'[1]січень-лист 2016'!AO201</f>
        <v>1368.4536901934</v>
      </c>
      <c r="AP200" s="89">
        <f>'[1]грудень 2016'!AP201+'[1]січень-лист 2016'!AP201</f>
        <v>923.67</v>
      </c>
      <c r="AQ200" s="89">
        <f>AO200-AP200</f>
        <v>444.78369019340005</v>
      </c>
      <c r="AR200" s="89"/>
      <c r="AS200" s="90">
        <f t="shared" si="82"/>
        <v>444.78369019340005</v>
      </c>
      <c r="AT200" s="88">
        <f>'[1]грудень 2016'!AT201+'[1]січень-лист 2016'!AT201</f>
        <v>33.836452452400003</v>
      </c>
      <c r="AU200" s="89"/>
      <c r="AV200" s="89">
        <f t="shared" si="96"/>
        <v>33.836452452400003</v>
      </c>
      <c r="AW200" s="89"/>
      <c r="AX200" s="91">
        <f t="shared" si="83"/>
        <v>33.836452452400003</v>
      </c>
      <c r="AY200" s="88">
        <f>'[1]грудень 2016'!AY201+'[1]січень-лист 2016'!AY201</f>
        <v>2512.0843179767994</v>
      </c>
      <c r="AZ200" s="89">
        <f>'[1]грудень 2016'!AZ201+'[1]січень-лист 2016'!AZ201</f>
        <v>2230.3000000000002</v>
      </c>
      <c r="BA200" s="89">
        <f t="shared" si="97"/>
        <v>281.78431797679923</v>
      </c>
      <c r="BB200" s="89"/>
      <c r="BC200" s="90">
        <f t="shared" si="84"/>
        <v>281.78431797679923</v>
      </c>
      <c r="BD200" s="88">
        <f>'[1]грудень 2016'!BD201+'[1]січень-лист 2016'!BD201</f>
        <v>5269.2871488299988</v>
      </c>
      <c r="BE200" s="89">
        <f>'[1]грудень 2016'!BE201+'[1]січень-лист 2016'!BE201</f>
        <v>5673.71</v>
      </c>
      <c r="BF200" s="89"/>
      <c r="BG200" s="89">
        <f t="shared" si="108"/>
        <v>-404.42285117000119</v>
      </c>
      <c r="BH200" s="90">
        <f t="shared" si="85"/>
        <v>-404.42285117000119</v>
      </c>
      <c r="BI200" s="88">
        <f>'[1]грудень 2016'!BI201+'[1]січень-лист 2016'!BI201</f>
        <v>18067.684954513999</v>
      </c>
      <c r="BJ200" s="89">
        <f>'[1]грудень 2016'!BJ201+'[1]січень-лист 2016'!BJ201</f>
        <v>24706.27</v>
      </c>
      <c r="BK200" s="89"/>
      <c r="BL200" s="89">
        <f>BI200-BJ200</f>
        <v>-6638.585045486001</v>
      </c>
      <c r="BM200" s="90">
        <f t="shared" si="86"/>
        <v>-6638.585045486001</v>
      </c>
      <c r="BN200" s="88">
        <f>'[1]грудень 2016'!BN201+'[1]січень-лист 2016'!BN201</f>
        <v>2706.7733551292004</v>
      </c>
      <c r="BO200" s="89">
        <f>'[1]грудень 2016'!BO201+'[1]січень-лист 2016'!BO201</f>
        <v>4808.5855172392012</v>
      </c>
      <c r="BP200" s="89"/>
      <c r="BQ200" s="89">
        <f>BN200-BO200</f>
        <v>-2101.8121621100008</v>
      </c>
      <c r="BR200" s="91">
        <f t="shared" si="87"/>
        <v>-2101.8121621100008</v>
      </c>
      <c r="BS200" s="88"/>
      <c r="BT200" s="89"/>
      <c r="BU200" s="89"/>
      <c r="BV200" s="89"/>
      <c r="BW200" s="90">
        <f t="shared" si="88"/>
        <v>0</v>
      </c>
      <c r="BX200" s="88">
        <f>'[1]грудень 2016'!BX201+'[1]січень-лист 2016'!BX201</f>
        <v>4195.4954880152</v>
      </c>
      <c r="BY200" s="89">
        <f>'[1]грудень 2016'!BY201+'[1]січень-лист 2016'!BY201</f>
        <v>5280.25</v>
      </c>
      <c r="BZ200" s="89"/>
      <c r="CA200" s="90">
        <f>BX200-BY200</f>
        <v>-1084.7545119848</v>
      </c>
      <c r="CB200" s="92">
        <f t="shared" si="89"/>
        <v>-1084.7545119848</v>
      </c>
      <c r="CC200" s="88">
        <f>'[1]грудень 2016'!CC201+'[1]січень-лист 2016'!CC201</f>
        <v>5398.0318955627999</v>
      </c>
      <c r="CD200" s="89">
        <f>'[1]грудень 2016'!CD201+'[1]січень-лист 2016'!CD201</f>
        <v>6456.3099999999995</v>
      </c>
      <c r="CE200" s="89"/>
      <c r="CF200" s="89">
        <f>CC200-CD200</f>
        <v>-1058.2781044371995</v>
      </c>
      <c r="CG200" s="90">
        <f t="shared" si="90"/>
        <v>-1058.2781044371995</v>
      </c>
      <c r="CH200" s="93">
        <f t="shared" si="100"/>
        <v>151383.78993352814</v>
      </c>
      <c r="CI200" s="94">
        <f t="shared" si="100"/>
        <v>166799.0289567179</v>
      </c>
      <c r="CJ200" s="94"/>
      <c r="CK200" s="94">
        <f t="shared" si="105"/>
        <v>-15415.239023189759</v>
      </c>
      <c r="CL200" s="143">
        <f t="shared" si="91"/>
        <v>-15415.239023189759</v>
      </c>
      <c r="CM200" s="145">
        <f t="shared" si="101"/>
        <v>1.1018288617952987</v>
      </c>
      <c r="CN200" s="149">
        <v>7151.78</v>
      </c>
      <c r="CO200" s="146">
        <v>14825.38</v>
      </c>
      <c r="CP200" s="164">
        <v>0</v>
      </c>
    </row>
    <row r="201" spans="1:94" ht="15.75">
      <c r="A201" s="137" t="s">
        <v>249</v>
      </c>
      <c r="B201" s="84">
        <v>5</v>
      </c>
      <c r="C201" s="85">
        <v>8</v>
      </c>
      <c r="D201" s="86">
        <v>5959.5</v>
      </c>
      <c r="E201" s="87"/>
      <c r="F201" s="88">
        <f>'[1]грудень 2016'!F202+'[1]січень-лист 2016'!F202</f>
        <v>12816.821574868001</v>
      </c>
      <c r="G201" s="89">
        <f>'[1]грудень 2016'!G202+'[1]січень-лист 2016'!G202</f>
        <v>12708.908141982707</v>
      </c>
      <c r="H201" s="89">
        <f>F201-G201</f>
        <v>107.91343288529424</v>
      </c>
      <c r="I201" s="89"/>
      <c r="J201" s="90">
        <f t="shared" si="93"/>
        <v>107.91343288529424</v>
      </c>
      <c r="K201" s="88">
        <f>'[1]грудень 2016'!K202+'[1]січень-лист 2016'!K202</f>
        <v>17734.552793979499</v>
      </c>
      <c r="L201" s="89">
        <f>'[1]грудень 2016'!L202+'[1]січень-лист 2016'!L202</f>
        <v>22407.144</v>
      </c>
      <c r="M201" s="89"/>
      <c r="N201" s="89">
        <f t="shared" si="94"/>
        <v>-4672.591206020501</v>
      </c>
      <c r="O201" s="90">
        <f t="shared" ref="O201:O261" si="110">K201-L201</f>
        <v>-4672.591206020501</v>
      </c>
      <c r="P201" s="88">
        <f>'[1]грудень 2016'!P202+'[1]січень-лист 2016'!P202</f>
        <v>15859.2737639072</v>
      </c>
      <c r="Q201" s="89">
        <f>'[1]грудень 2016'!Q202+'[1]січень-лист 2016'!Q202</f>
        <v>14159.91</v>
      </c>
      <c r="R201" s="89">
        <f t="shared" si="102"/>
        <v>1699.3637639072003</v>
      </c>
      <c r="S201" s="89"/>
      <c r="T201" s="90">
        <f t="shared" ref="T201:T261" si="111">P201-Q201</f>
        <v>1699.3637639072003</v>
      </c>
      <c r="U201" s="88">
        <f>'[1]грудень 2016'!U202+'[1]січень-лист 2016'!U202</f>
        <v>1144.2079367373999</v>
      </c>
      <c r="V201" s="89">
        <f>'[1]грудень 2016'!V202+'[1]січень-лист 2016'!V202</f>
        <v>935.35600000000011</v>
      </c>
      <c r="W201" s="89">
        <f t="shared" si="109"/>
        <v>208.8519367373998</v>
      </c>
      <c r="X201" s="89"/>
      <c r="Y201" s="90">
        <f t="shared" ref="Y201:Y261" si="112">U201-V201</f>
        <v>208.8519367373998</v>
      </c>
      <c r="Z201" s="88"/>
      <c r="AA201" s="89"/>
      <c r="AB201" s="89"/>
      <c r="AC201" s="89"/>
      <c r="AD201" s="90">
        <f t="shared" ref="AD201:AD261" si="113">Z201-AA201</f>
        <v>0</v>
      </c>
      <c r="AE201" s="88"/>
      <c r="AF201" s="89">
        <f>'[1]грудень 2016'!AF202+'[1]січень-лист 2016'!AF202</f>
        <v>501.36999999999995</v>
      </c>
      <c r="AG201" s="89"/>
      <c r="AH201" s="89">
        <f t="shared" ref="AH201:AH207" si="114">AE201-AF201</f>
        <v>-501.36999999999995</v>
      </c>
      <c r="AI201" s="90">
        <f t="shared" ref="AI201:AI261" si="115">AE201-AF201</f>
        <v>-501.36999999999995</v>
      </c>
      <c r="AJ201" s="88">
        <f>'[1]грудень 2016'!AJ202+'[1]січень-лист 2016'!AJ202</f>
        <v>35227.575830288893</v>
      </c>
      <c r="AK201" s="89">
        <f>'[1]грудень 2016'!AK202+'[1]січень-лист 2016'!AK202</f>
        <v>24017.29</v>
      </c>
      <c r="AL201" s="89">
        <f t="shared" si="95"/>
        <v>11210.285830288893</v>
      </c>
      <c r="AM201" s="89"/>
      <c r="AN201" s="90">
        <f t="shared" ref="AN201:AN261" si="116">AJ201-AK201</f>
        <v>11210.285830288893</v>
      </c>
      <c r="AO201" s="88">
        <f>'[1]грудень 2016'!AO202+'[1]січень-лист 2016'!AO202</f>
        <v>1994.4287132378997</v>
      </c>
      <c r="AP201" s="89">
        <f>'[1]грудень 2016'!AP202+'[1]січень-лист 2016'!AP202</f>
        <v>1766.99</v>
      </c>
      <c r="AQ201" s="89">
        <f>AO201-AP201</f>
        <v>227.43871323789972</v>
      </c>
      <c r="AR201" s="89"/>
      <c r="AS201" s="90">
        <f t="shared" ref="AS201:AS261" si="117">AO201-AP201</f>
        <v>227.43871323789972</v>
      </c>
      <c r="AT201" s="88">
        <f>'[1]грудень 2016'!AT202+'[1]січень-лист 2016'!AT202</f>
        <v>71.515761761600004</v>
      </c>
      <c r="AU201" s="89">
        <f>'[1]грудень 2016'!AU202+'[1]січень-лист 2016'!AU202</f>
        <v>147.47999999999999</v>
      </c>
      <c r="AV201" s="89"/>
      <c r="AW201" s="89">
        <f>AT201-AU201</f>
        <v>-75.964238238399986</v>
      </c>
      <c r="AX201" s="91">
        <f t="shared" ref="AX201:AX261" si="118">AT201-AU201</f>
        <v>-75.964238238399986</v>
      </c>
      <c r="AY201" s="88">
        <f>'[1]грудень 2016'!AY202+'[1]січень-лист 2016'!AY202</f>
        <v>2732.6168721238</v>
      </c>
      <c r="AZ201" s="89">
        <f>'[1]грудень 2016'!AZ202+'[1]січень-лист 2016'!AZ202</f>
        <v>1399.7</v>
      </c>
      <c r="BA201" s="89">
        <f t="shared" si="97"/>
        <v>1332.9168721238</v>
      </c>
      <c r="BB201" s="89"/>
      <c r="BC201" s="90">
        <f t="shared" ref="BC201:BC261" si="119">AY201-AZ201</f>
        <v>1332.9168721238</v>
      </c>
      <c r="BD201" s="88">
        <f>'[1]грудень 2016'!BD202+'[1]січень-лист 2016'!BD202</f>
        <v>9839.4729309683989</v>
      </c>
      <c r="BE201" s="89">
        <f>'[1]грудень 2016'!BE202+'[1]січень-лист 2016'!BE202</f>
        <v>10844.34</v>
      </c>
      <c r="BF201" s="89"/>
      <c r="BG201" s="89">
        <f t="shared" si="108"/>
        <v>-1004.8670690316012</v>
      </c>
      <c r="BH201" s="90">
        <f t="shared" ref="BH201:BH261" si="120">BD201-BE201</f>
        <v>-1004.8670690316012</v>
      </c>
      <c r="BI201" s="88">
        <f>'[1]грудень 2016'!BI202+'[1]січень-лист 2016'!BI202</f>
        <v>34254.760160965801</v>
      </c>
      <c r="BJ201" s="89">
        <f>'[1]грудень 2016'!BJ202+'[1]січень-лист 2016'!BJ202</f>
        <v>12607.05</v>
      </c>
      <c r="BK201" s="89">
        <f t="shared" si="98"/>
        <v>21647.710160965802</v>
      </c>
      <c r="BL201" s="89"/>
      <c r="BM201" s="90">
        <f t="shared" ref="BM201:BM261" si="121">BI201-BJ201</f>
        <v>21647.710160965802</v>
      </c>
      <c r="BN201" s="88">
        <f>'[1]грудень 2016'!BN202+'[1]січень-лист 2016'!BN202</f>
        <v>5005.9213973730002</v>
      </c>
      <c r="BO201" s="89">
        <f>'[1]грудень 2016'!BO202+'[1]січень-лист 2016'!BO202</f>
        <v>3204.1696551710584</v>
      </c>
      <c r="BP201" s="89">
        <f t="shared" si="104"/>
        <v>1801.7517422019419</v>
      </c>
      <c r="BQ201" s="89"/>
      <c r="BR201" s="91">
        <f t="shared" ref="BR201:BR261" si="122">BN201-BO201</f>
        <v>1801.7517422019419</v>
      </c>
      <c r="BS201" s="88"/>
      <c r="BT201" s="89"/>
      <c r="BU201" s="89"/>
      <c r="BV201" s="89"/>
      <c r="BW201" s="90">
        <f t="shared" ref="BW201:BW261" si="123">BS201-BT201</f>
        <v>0</v>
      </c>
      <c r="BX201" s="88">
        <f>'[1]грудень 2016'!BX202+'[1]січень-лист 2016'!BX202</f>
        <v>5613.7828665249999</v>
      </c>
      <c r="BY201" s="89">
        <f>'[1]грудень 2016'!BY202+'[1]січень-лист 2016'!BY202</f>
        <v>5541.4</v>
      </c>
      <c r="BZ201" s="89">
        <f t="shared" si="99"/>
        <v>72.382866525000281</v>
      </c>
      <c r="CA201" s="90"/>
      <c r="CB201" s="92">
        <f t="shared" ref="CB201:CB261" si="124">BX201-BY201</f>
        <v>72.382866525000281</v>
      </c>
      <c r="CC201" s="88"/>
      <c r="CD201" s="89"/>
      <c r="CE201" s="89"/>
      <c r="CF201" s="89"/>
      <c r="CG201" s="90">
        <f t="shared" ref="CG201:CG261" si="125">CC201-CD201</f>
        <v>0</v>
      </c>
      <c r="CH201" s="93">
        <f t="shared" si="100"/>
        <v>142294.93060273651</v>
      </c>
      <c r="CI201" s="94">
        <f t="shared" si="100"/>
        <v>110241.10779715376</v>
      </c>
      <c r="CJ201" s="94">
        <f>CH201-CI201</f>
        <v>32053.822805582749</v>
      </c>
      <c r="CK201" s="94"/>
      <c r="CL201" s="143">
        <f t="shared" ref="CL201:CL261" si="126">CH201-CI201</f>
        <v>32053.822805582749</v>
      </c>
      <c r="CM201" s="145">
        <f t="shared" si="101"/>
        <v>0.77473671992524018</v>
      </c>
      <c r="CN201" s="149">
        <v>9927.65</v>
      </c>
      <c r="CO201" s="146">
        <v>14783.71</v>
      </c>
      <c r="CP201" s="164">
        <v>0</v>
      </c>
    </row>
    <row r="202" spans="1:94" ht="15.75">
      <c r="A202" s="137" t="s">
        <v>250</v>
      </c>
      <c r="B202" s="84">
        <v>5</v>
      </c>
      <c r="C202" s="85">
        <v>4</v>
      </c>
      <c r="D202" s="86">
        <v>2899.1</v>
      </c>
      <c r="E202" s="87"/>
      <c r="F202" s="88">
        <f>'[1]грудень 2016'!F203+'[1]січень-лист 2016'!F203</f>
        <v>6442.8579504165</v>
      </c>
      <c r="G202" s="89">
        <f>'[1]грудень 2016'!G203+'[1]січень-лист 2016'!G203</f>
        <v>6343.1143406072906</v>
      </c>
      <c r="H202" s="89">
        <f>F202-G202</f>
        <v>99.743609809209374</v>
      </c>
      <c r="I202" s="89"/>
      <c r="J202" s="90">
        <f t="shared" ref="J202:J261" si="127">F202-G202</f>
        <v>99.743609809209374</v>
      </c>
      <c r="K202" s="88">
        <f>'[1]грудень 2016'!K203+'[1]січень-лист 2016'!K203</f>
        <v>9104.7674817316019</v>
      </c>
      <c r="L202" s="89">
        <f>'[1]грудень 2016'!L203+'[1]січень-лист 2016'!L203</f>
        <v>10020.442000000001</v>
      </c>
      <c r="M202" s="89"/>
      <c r="N202" s="89">
        <f t="shared" ref="N202:N250" si="128">K202-L202</f>
        <v>-915.67451826839897</v>
      </c>
      <c r="O202" s="90">
        <f t="shared" si="110"/>
        <v>-915.67451826839897</v>
      </c>
      <c r="P202" s="88">
        <f>'[1]грудень 2016'!P203+'[1]січень-лист 2016'!P203</f>
        <v>6767.2613731189995</v>
      </c>
      <c r="Q202" s="89">
        <f>'[1]грудень 2016'!Q203+'[1]січень-лист 2016'!Q203</f>
        <v>6102.9400000000005</v>
      </c>
      <c r="R202" s="89">
        <f t="shared" si="102"/>
        <v>664.32137311899896</v>
      </c>
      <c r="S202" s="89"/>
      <c r="T202" s="90">
        <f t="shared" si="111"/>
        <v>664.32137311899896</v>
      </c>
      <c r="U202" s="88">
        <f>'[1]грудень 2016'!U203+'[1]січень-лист 2016'!U203</f>
        <v>544.05776413499996</v>
      </c>
      <c r="V202" s="89">
        <f>'[1]грудень 2016'!V203+'[1]січень-лист 2016'!V203</f>
        <v>479.88800000000003</v>
      </c>
      <c r="W202" s="89">
        <f t="shared" si="109"/>
        <v>64.169764134999923</v>
      </c>
      <c r="X202" s="89"/>
      <c r="Y202" s="90">
        <f t="shared" si="112"/>
        <v>64.169764134999923</v>
      </c>
      <c r="Z202" s="88"/>
      <c r="AA202" s="89"/>
      <c r="AB202" s="89"/>
      <c r="AC202" s="89"/>
      <c r="AD202" s="90">
        <f t="shared" si="113"/>
        <v>0</v>
      </c>
      <c r="AE202" s="88"/>
      <c r="AF202" s="89">
        <f>'[1]грудень 2016'!AF203+'[1]січень-лист 2016'!AF203</f>
        <v>462.73</v>
      </c>
      <c r="AG202" s="89"/>
      <c r="AH202" s="89">
        <f t="shared" si="114"/>
        <v>-462.73</v>
      </c>
      <c r="AI202" s="90">
        <f t="shared" si="115"/>
        <v>-462.73</v>
      </c>
      <c r="AJ202" s="88">
        <f>'[1]грудень 2016'!AJ203+'[1]січень-лист 2016'!AJ203</f>
        <v>17345.2174298475</v>
      </c>
      <c r="AK202" s="89">
        <f>'[1]грудень 2016'!AK203+'[1]січень-лист 2016'!AK203</f>
        <v>12824.45</v>
      </c>
      <c r="AL202" s="89">
        <f t="shared" ref="AL202:AL261" si="129">AJ202-AK202</f>
        <v>4520.7674298474994</v>
      </c>
      <c r="AM202" s="89"/>
      <c r="AN202" s="90">
        <f t="shared" si="116"/>
        <v>4520.7674298474994</v>
      </c>
      <c r="AO202" s="88">
        <f>'[1]грудень 2016'!AO203+'[1]січень-лист 2016'!AO203</f>
        <v>913.29830152849991</v>
      </c>
      <c r="AP202" s="89">
        <f>'[1]грудень 2016'!AP203+'[1]січень-лист 2016'!AP203</f>
        <v>813.56000000000006</v>
      </c>
      <c r="AQ202" s="89">
        <f t="shared" ref="AQ202:AQ261" si="130">AO202-AP202</f>
        <v>99.738301528499846</v>
      </c>
      <c r="AR202" s="89"/>
      <c r="AS202" s="90">
        <f t="shared" si="117"/>
        <v>99.738301528499846</v>
      </c>
      <c r="AT202" s="88">
        <f>'[1]грудень 2016'!AT203+'[1]січень-лист 2016'!AT203</f>
        <v>34.789898262000001</v>
      </c>
      <c r="AU202" s="89"/>
      <c r="AV202" s="89">
        <f t="shared" ref="AV202:AV260" si="131">AT202-AU202</f>
        <v>34.789898262000001</v>
      </c>
      <c r="AW202" s="89"/>
      <c r="AX202" s="91">
        <f t="shared" si="118"/>
        <v>34.789898262000001</v>
      </c>
      <c r="AY202" s="88">
        <f>'[1]грудень 2016'!AY203+'[1]січень-лист 2016'!AY203</f>
        <v>1348.1948574445</v>
      </c>
      <c r="AZ202" s="89">
        <f>'[1]грудень 2016'!AZ203+'[1]січень-лист 2016'!AZ203</f>
        <v>771.91</v>
      </c>
      <c r="BA202" s="89">
        <f t="shared" ref="BA202:BA260" si="132">AY202-AZ202</f>
        <v>576.28485744450006</v>
      </c>
      <c r="BB202" s="89"/>
      <c r="BC202" s="90">
        <f t="shared" si="119"/>
        <v>576.28485744450006</v>
      </c>
      <c r="BD202" s="88">
        <f>'[1]грудень 2016'!BD203+'[1]січень-лист 2016'!BD203</f>
        <v>4085.4818496804</v>
      </c>
      <c r="BE202" s="89">
        <f>'[1]грудень 2016'!BE203+'[1]січень-лист 2016'!BE203</f>
        <v>4515.76</v>
      </c>
      <c r="BF202" s="89"/>
      <c r="BG202" s="89">
        <f t="shared" si="108"/>
        <v>-430.27815031960017</v>
      </c>
      <c r="BH202" s="90">
        <f t="shared" si="120"/>
        <v>-430.27815031960017</v>
      </c>
      <c r="BI202" s="88">
        <f>'[1]грудень 2016'!BI203+'[1]січень-лист 2016'!BI203</f>
        <v>17739.692104959999</v>
      </c>
      <c r="BJ202" s="89">
        <f>'[1]грудень 2016'!BJ203+'[1]січень-лист 2016'!BJ203</f>
        <v>4500.87</v>
      </c>
      <c r="BK202" s="89">
        <f t="shared" ref="BK202:BK260" si="133">BI202-BJ202</f>
        <v>13238.82210496</v>
      </c>
      <c r="BL202" s="89"/>
      <c r="BM202" s="90">
        <f t="shared" si="121"/>
        <v>13238.82210496</v>
      </c>
      <c r="BN202" s="88">
        <f>'[1]грудень 2016'!BN203+'[1]січень-лист 2016'!BN203</f>
        <v>2487.0411311583998</v>
      </c>
      <c r="BO202" s="89">
        <f>'[1]грудень 2016'!BO203+'[1]січень-лист 2016'!BO203</f>
        <v>1323.29</v>
      </c>
      <c r="BP202" s="89">
        <f t="shared" si="104"/>
        <v>1163.7511311583999</v>
      </c>
      <c r="BQ202" s="89"/>
      <c r="BR202" s="91">
        <f t="shared" si="122"/>
        <v>1163.7511311583999</v>
      </c>
      <c r="BS202" s="88"/>
      <c r="BT202" s="89"/>
      <c r="BU202" s="89"/>
      <c r="BV202" s="89"/>
      <c r="BW202" s="90">
        <f t="shared" si="123"/>
        <v>0</v>
      </c>
      <c r="BX202" s="88">
        <f>'[1]грудень 2016'!BX203+'[1]січень-лист 2016'!BX203</f>
        <v>2730.5198055435999</v>
      </c>
      <c r="BY202" s="89">
        <f>'[1]грудень 2016'!BY203+'[1]січень-лист 2016'!BY203</f>
        <v>2939.76</v>
      </c>
      <c r="BZ202" s="89"/>
      <c r="CA202" s="90">
        <f>BX202-BY202</f>
        <v>-209.24019445640033</v>
      </c>
      <c r="CB202" s="92">
        <f t="shared" si="124"/>
        <v>-209.24019445640033</v>
      </c>
      <c r="CC202" s="88"/>
      <c r="CD202" s="89"/>
      <c r="CE202" s="89"/>
      <c r="CF202" s="89"/>
      <c r="CG202" s="90">
        <f t="shared" si="125"/>
        <v>0</v>
      </c>
      <c r="CH202" s="93">
        <f t="shared" ref="CH202:CI261" si="134">F202+K202+P202+U202+Z202+AE202+AJ202+AO202+AT202+AY202+BD202+BI202+BN202+BS202+BX202+CC202</f>
        <v>69543.179947826997</v>
      </c>
      <c r="CI202" s="94">
        <f t="shared" si="134"/>
        <v>51098.714340607301</v>
      </c>
      <c r="CJ202" s="94">
        <f>CH202-CI202</f>
        <v>18444.465607219696</v>
      </c>
      <c r="CK202" s="94"/>
      <c r="CL202" s="143">
        <f t="shared" si="126"/>
        <v>18444.465607219696</v>
      </c>
      <c r="CM202" s="145">
        <f t="shared" ref="CM202:CM262" si="135">CI202/CH202</f>
        <v>0.73477678729880935</v>
      </c>
      <c r="CN202" s="149">
        <v>5895.13</v>
      </c>
      <c r="CO202" s="146">
        <v>7479.32</v>
      </c>
      <c r="CP202" s="164">
        <v>0</v>
      </c>
    </row>
    <row r="203" spans="1:94" ht="15.75">
      <c r="A203" s="137" t="s">
        <v>251</v>
      </c>
      <c r="B203" s="84">
        <v>5</v>
      </c>
      <c r="C203" s="85">
        <v>4</v>
      </c>
      <c r="D203" s="86">
        <v>2906.5</v>
      </c>
      <c r="E203" s="87"/>
      <c r="F203" s="88">
        <f>'[1]грудень 2016'!F204+'[1]січень-лист 2016'!F204</f>
        <v>6326.4642586912005</v>
      </c>
      <c r="G203" s="89">
        <f>'[1]грудень 2016'!G204+'[1]січень-лист 2016'!G204</f>
        <v>7363.0523651325366</v>
      </c>
      <c r="H203" s="89"/>
      <c r="I203" s="89">
        <f t="shared" ref="I203:I207" si="136">F203-G203</f>
        <v>-1036.5881064413361</v>
      </c>
      <c r="J203" s="90">
        <f t="shared" si="127"/>
        <v>-1036.5881064413361</v>
      </c>
      <c r="K203" s="88">
        <f>'[1]грудень 2016'!K204+'[1]січень-лист 2016'!K204</f>
        <v>12610.7549114584</v>
      </c>
      <c r="L203" s="89">
        <f>'[1]грудень 2016'!L204+'[1]січень-лист 2016'!L204</f>
        <v>23430.743999999999</v>
      </c>
      <c r="M203" s="89"/>
      <c r="N203" s="89">
        <f t="shared" si="128"/>
        <v>-10819.989088541599</v>
      </c>
      <c r="O203" s="90">
        <f t="shared" si="110"/>
        <v>-10819.989088541599</v>
      </c>
      <c r="P203" s="88">
        <f>'[1]грудень 2016'!P204+'[1]січень-лист 2016'!P204</f>
        <v>8018.7225561265996</v>
      </c>
      <c r="Q203" s="89">
        <f>'[1]грудень 2016'!Q204+'[1]січень-лист 2016'!Q204</f>
        <v>7927.3</v>
      </c>
      <c r="R203" s="89">
        <f t="shared" ref="R203:R258" si="137">P203-Q203</f>
        <v>91.422556126599375</v>
      </c>
      <c r="S203" s="89"/>
      <c r="T203" s="90">
        <f t="shared" si="111"/>
        <v>91.422556126599375</v>
      </c>
      <c r="U203" s="88">
        <f>'[1]грудень 2016'!U204+'[1]січень-лист 2016'!U204</f>
        <v>545.81057494740003</v>
      </c>
      <c r="V203" s="89">
        <f>'[1]грудень 2016'!V204+'[1]січень-лист 2016'!V204</f>
        <v>438.32200000000006</v>
      </c>
      <c r="W203" s="89">
        <f t="shared" si="109"/>
        <v>107.48857494739997</v>
      </c>
      <c r="X203" s="89"/>
      <c r="Y203" s="90">
        <f t="shared" si="112"/>
        <v>107.48857494739997</v>
      </c>
      <c r="Z203" s="88"/>
      <c r="AA203" s="89"/>
      <c r="AB203" s="89"/>
      <c r="AC203" s="89"/>
      <c r="AD203" s="90">
        <f t="shared" si="113"/>
        <v>0</v>
      </c>
      <c r="AE203" s="88"/>
      <c r="AF203" s="89">
        <f>'[1]грудень 2016'!AF204+'[1]січень-лист 2016'!AF204</f>
        <v>481.21</v>
      </c>
      <c r="AG203" s="89"/>
      <c r="AH203" s="89">
        <f t="shared" si="114"/>
        <v>-481.21</v>
      </c>
      <c r="AI203" s="90">
        <f t="shared" si="115"/>
        <v>-481.21</v>
      </c>
      <c r="AJ203" s="88">
        <f>'[1]грудень 2016'!AJ204+'[1]січень-лист 2016'!AJ204</f>
        <v>17024.216038157199</v>
      </c>
      <c r="AK203" s="89">
        <f>'[1]грудень 2016'!AK204+'[1]січень-лист 2016'!AK204</f>
        <v>12670.88</v>
      </c>
      <c r="AL203" s="89">
        <f t="shared" si="129"/>
        <v>4353.3360381572002</v>
      </c>
      <c r="AM203" s="89"/>
      <c r="AN203" s="90">
        <f t="shared" si="116"/>
        <v>4353.3360381572002</v>
      </c>
      <c r="AO203" s="88">
        <f>'[1]грудень 2016'!AO204+'[1]січень-лист 2016'!AO204</f>
        <v>915.66497920900008</v>
      </c>
      <c r="AP203" s="89">
        <f>'[1]грудень 2016'!AP204+'[1]січень-лист 2016'!AP204</f>
        <v>817.61999999999989</v>
      </c>
      <c r="AQ203" s="89">
        <f t="shared" si="130"/>
        <v>98.044979209000189</v>
      </c>
      <c r="AR203" s="89"/>
      <c r="AS203" s="90">
        <f t="shared" si="117"/>
        <v>98.044979209000189</v>
      </c>
      <c r="AT203" s="88">
        <f>'[1]грудень 2016'!AT204+'[1]січень-лист 2016'!AT204</f>
        <v>34.868731599999997</v>
      </c>
      <c r="AU203" s="89"/>
      <c r="AV203" s="89">
        <f t="shared" si="131"/>
        <v>34.868731599999997</v>
      </c>
      <c r="AW203" s="89"/>
      <c r="AX203" s="91">
        <f t="shared" si="118"/>
        <v>34.868731599999997</v>
      </c>
      <c r="AY203" s="88">
        <f>'[1]грудень 2016'!AY204+'[1]січень-лист 2016'!AY204</f>
        <v>1351.6478900888001</v>
      </c>
      <c r="AZ203" s="89">
        <f>'[1]грудень 2016'!AZ204+'[1]січень-лист 2016'!AZ204</f>
        <v>773.9</v>
      </c>
      <c r="BA203" s="89">
        <f t="shared" si="132"/>
        <v>577.74789008880009</v>
      </c>
      <c r="BB203" s="89"/>
      <c r="BC203" s="90">
        <f t="shared" si="119"/>
        <v>577.74789008880009</v>
      </c>
      <c r="BD203" s="88">
        <f>'[1]грудень 2016'!BD204+'[1]січень-лист 2016'!BD204</f>
        <v>4076.9434498365999</v>
      </c>
      <c r="BE203" s="89">
        <f>'[1]грудень 2016'!BE204+'[1]січень-лист 2016'!BE204</f>
        <v>4010.7500000000005</v>
      </c>
      <c r="BF203" s="89">
        <f>BD203-BE203</f>
        <v>66.193449836599484</v>
      </c>
      <c r="BG203" s="89"/>
      <c r="BH203" s="90">
        <f t="shared" si="120"/>
        <v>66.193449836599484</v>
      </c>
      <c r="BI203" s="88">
        <f>'[1]грудень 2016'!BI204+'[1]січень-лист 2016'!BI204</f>
        <v>14315.505633716</v>
      </c>
      <c r="BJ203" s="89">
        <f>'[1]грудень 2016'!BJ204+'[1]січень-лист 2016'!BJ204</f>
        <v>7359.92</v>
      </c>
      <c r="BK203" s="89">
        <f t="shared" si="133"/>
        <v>6955.5856337160003</v>
      </c>
      <c r="BL203" s="89"/>
      <c r="BM203" s="90">
        <f t="shared" si="121"/>
        <v>6955.5856337160003</v>
      </c>
      <c r="BN203" s="88">
        <f>'[1]грудень 2016'!BN204+'[1]січень-лист 2016'!BN204</f>
        <v>2371.3840193240003</v>
      </c>
      <c r="BO203" s="89">
        <f>'[1]грудень 2016'!BO204+'[1]січень-лист 2016'!BO204</f>
        <v>2567.4499999989521</v>
      </c>
      <c r="BP203" s="89"/>
      <c r="BQ203" s="89">
        <f>BN203-BO203</f>
        <v>-196.06598067495179</v>
      </c>
      <c r="BR203" s="91">
        <f t="shared" si="122"/>
        <v>-196.06598067495179</v>
      </c>
      <c r="BS203" s="88"/>
      <c r="BT203" s="89"/>
      <c r="BU203" s="89"/>
      <c r="BV203" s="89"/>
      <c r="BW203" s="90">
        <f t="shared" si="123"/>
        <v>0</v>
      </c>
      <c r="BX203" s="88">
        <f>'[1]грудень 2016'!BX204+'[1]січень-лист 2016'!BX204</f>
        <v>2737.5572572640003</v>
      </c>
      <c r="BY203" s="89">
        <f>'[1]грудень 2016'!BY204+'[1]січень-лист 2016'!BY204</f>
        <v>2388.04</v>
      </c>
      <c r="BZ203" s="89">
        <f>BX203-BY203</f>
        <v>349.51725726400036</v>
      </c>
      <c r="CA203" s="90"/>
      <c r="CB203" s="92">
        <f t="shared" si="124"/>
        <v>349.51725726400036</v>
      </c>
      <c r="CC203" s="88"/>
      <c r="CD203" s="89"/>
      <c r="CE203" s="89"/>
      <c r="CF203" s="89"/>
      <c r="CG203" s="90">
        <f t="shared" si="125"/>
        <v>0</v>
      </c>
      <c r="CH203" s="93">
        <f t="shared" si="134"/>
        <v>70329.540300419205</v>
      </c>
      <c r="CI203" s="94">
        <f t="shared" si="134"/>
        <v>70229.188365131486</v>
      </c>
      <c r="CJ203" s="94">
        <f>CH203-CI203</f>
        <v>100.35193528771924</v>
      </c>
      <c r="CK203" s="94"/>
      <c r="CL203" s="143">
        <f t="shared" si="126"/>
        <v>100.35193528771924</v>
      </c>
      <c r="CM203" s="145">
        <f t="shared" si="135"/>
        <v>0.99857311828203266</v>
      </c>
      <c r="CN203" s="149">
        <v>10995.71</v>
      </c>
      <c r="CO203" s="146">
        <v>7336.2</v>
      </c>
      <c r="CP203" s="165">
        <f t="shared" ref="CP203:CP261" si="138">CN203-CO203</f>
        <v>3659.5099999999993</v>
      </c>
    </row>
    <row r="204" spans="1:94" ht="15.75">
      <c r="A204" s="137" t="s">
        <v>252</v>
      </c>
      <c r="B204" s="84">
        <v>5</v>
      </c>
      <c r="C204" s="85">
        <v>4</v>
      </c>
      <c r="D204" s="86">
        <v>2876.4</v>
      </c>
      <c r="E204" s="87"/>
      <c r="F204" s="88">
        <f>'[1]грудень 2016'!F205+'[1]січень-лист 2016'!F205</f>
        <v>6261.2395686003001</v>
      </c>
      <c r="G204" s="89">
        <f>'[1]грудень 2016'!G205+'[1]січень-лист 2016'!G205</f>
        <v>6938.7504238405636</v>
      </c>
      <c r="H204" s="89"/>
      <c r="I204" s="89">
        <f t="shared" si="136"/>
        <v>-677.51085524026348</v>
      </c>
      <c r="J204" s="90">
        <f t="shared" si="127"/>
        <v>-677.51085524026348</v>
      </c>
      <c r="K204" s="88">
        <f>'[1]грудень 2016'!K205+'[1]січень-лист 2016'!K205</f>
        <v>10233.436937337901</v>
      </c>
      <c r="L204" s="89">
        <f>'[1]грудень 2016'!L205+'[1]січень-лист 2016'!L205</f>
        <v>15915.804</v>
      </c>
      <c r="M204" s="89"/>
      <c r="N204" s="89">
        <f t="shared" si="128"/>
        <v>-5682.3670626620988</v>
      </c>
      <c r="O204" s="90">
        <f t="shared" si="110"/>
        <v>-5682.3670626620988</v>
      </c>
      <c r="P204" s="88">
        <f>'[1]грудень 2016'!P205+'[1]січень-лист 2016'!P205</f>
        <v>8217.683086167599</v>
      </c>
      <c r="Q204" s="89">
        <f>'[1]грудень 2016'!Q205+'[1]січень-лист 2016'!Q205</f>
        <v>7581.3300000000008</v>
      </c>
      <c r="R204" s="89">
        <f t="shared" si="137"/>
        <v>636.35308616759812</v>
      </c>
      <c r="S204" s="89"/>
      <c r="T204" s="90">
        <f t="shared" si="111"/>
        <v>636.35308616759812</v>
      </c>
      <c r="U204" s="88">
        <f>'[1]грудень 2016'!U205+'[1]січень-лист 2016'!U205</f>
        <v>540.72556290080001</v>
      </c>
      <c r="V204" s="89">
        <f>'[1]грудень 2016'!V205+'[1]січень-лист 2016'!V205</f>
        <v>449.36799999999994</v>
      </c>
      <c r="W204" s="89">
        <f t="shared" si="109"/>
        <v>91.357562900800076</v>
      </c>
      <c r="X204" s="89"/>
      <c r="Y204" s="90">
        <f t="shared" si="112"/>
        <v>91.357562900800076</v>
      </c>
      <c r="Z204" s="88"/>
      <c r="AA204" s="89"/>
      <c r="AB204" s="89"/>
      <c r="AC204" s="89"/>
      <c r="AD204" s="90">
        <f t="shared" si="113"/>
        <v>0</v>
      </c>
      <c r="AE204" s="88"/>
      <c r="AF204" s="89">
        <f>'[1]грудень 2016'!AF205+'[1]січень-лист 2016'!AF205</f>
        <v>462.73</v>
      </c>
      <c r="AG204" s="89"/>
      <c r="AH204" s="89">
        <f t="shared" si="114"/>
        <v>-462.73</v>
      </c>
      <c r="AI204" s="90">
        <f t="shared" si="115"/>
        <v>-462.73</v>
      </c>
      <c r="AJ204" s="88">
        <f>'[1]грудень 2016'!AJ205+'[1]січень-лист 2016'!AJ205</f>
        <v>16964.421706874502</v>
      </c>
      <c r="AK204" s="89">
        <f>'[1]грудень 2016'!AK205+'[1]січень-лист 2016'!AK205</f>
        <v>12467.909999999998</v>
      </c>
      <c r="AL204" s="89">
        <f t="shared" si="129"/>
        <v>4496.5117068745039</v>
      </c>
      <c r="AM204" s="89"/>
      <c r="AN204" s="90">
        <f t="shared" si="116"/>
        <v>4496.5117068745039</v>
      </c>
      <c r="AO204" s="88">
        <f>'[1]грудень 2016'!AO205+'[1]січень-лист 2016'!AO205</f>
        <v>924.97784497579994</v>
      </c>
      <c r="AP204" s="89">
        <f>'[1]грудень 2016'!AP205+'[1]січень-лист 2016'!AP205</f>
        <v>815.88000000000011</v>
      </c>
      <c r="AQ204" s="89">
        <f t="shared" si="130"/>
        <v>109.09784497579983</v>
      </c>
      <c r="AR204" s="89"/>
      <c r="AS204" s="90">
        <f t="shared" si="117"/>
        <v>109.09784497579983</v>
      </c>
      <c r="AT204" s="88">
        <f>'[1]грудень 2016'!AT205+'[1]січень-лист 2016'!AT205</f>
        <v>34.508078080000004</v>
      </c>
      <c r="AU204" s="89"/>
      <c r="AV204" s="89">
        <f t="shared" si="131"/>
        <v>34.508078080000004</v>
      </c>
      <c r="AW204" s="89"/>
      <c r="AX204" s="91">
        <f t="shared" si="118"/>
        <v>34.508078080000004</v>
      </c>
      <c r="AY204" s="88">
        <f>'[1]грудень 2016'!AY205+'[1]січень-лист 2016'!AY205</f>
        <v>1337.7341487577999</v>
      </c>
      <c r="AZ204" s="89">
        <f>'[1]грудень 2016'!AZ205+'[1]січень-лист 2016'!AZ205</f>
        <v>765.95</v>
      </c>
      <c r="BA204" s="89">
        <f t="shared" si="132"/>
        <v>571.78414875779981</v>
      </c>
      <c r="BB204" s="89"/>
      <c r="BC204" s="90">
        <f t="shared" si="119"/>
        <v>571.78414875779981</v>
      </c>
      <c r="BD204" s="88">
        <f>'[1]грудень 2016'!BD205+'[1]січень-лист 2016'!BD205</f>
        <v>4070.9645928795999</v>
      </c>
      <c r="BE204" s="89">
        <f>'[1]грудень 2016'!BE205+'[1]січень-лист 2016'!BE205</f>
        <v>5138.6100000000006</v>
      </c>
      <c r="BF204" s="89"/>
      <c r="BG204" s="89">
        <f>BD204-BE204</f>
        <v>-1067.6454071204007</v>
      </c>
      <c r="BH204" s="90">
        <f t="shared" si="120"/>
        <v>-1067.6454071204007</v>
      </c>
      <c r="BI204" s="88">
        <f>'[1]грудень 2016'!BI205+'[1]січень-лист 2016'!BI205</f>
        <v>15892.781147033598</v>
      </c>
      <c r="BJ204" s="89">
        <f>'[1]грудень 2016'!BJ205+'[1]січень-лист 2016'!BJ205</f>
        <v>5658.6399999999994</v>
      </c>
      <c r="BK204" s="89">
        <f t="shared" si="133"/>
        <v>10234.141147033599</v>
      </c>
      <c r="BL204" s="89"/>
      <c r="BM204" s="90">
        <f t="shared" si="121"/>
        <v>10234.141147033599</v>
      </c>
      <c r="BN204" s="88">
        <f>'[1]грудень 2016'!BN205+'[1]січень-лист 2016'!BN205</f>
        <v>2433.1036525183999</v>
      </c>
      <c r="BO204" s="89">
        <f>'[1]грудень 2016'!BO205+'[1]січень-лист 2016'!BO205</f>
        <v>1980.9172413784818</v>
      </c>
      <c r="BP204" s="89">
        <f t="shared" ref="BP204:BP257" si="139">BN204-BO204</f>
        <v>452.18641113991816</v>
      </c>
      <c r="BQ204" s="89"/>
      <c r="BR204" s="91">
        <f t="shared" si="122"/>
        <v>452.18641113991816</v>
      </c>
      <c r="BS204" s="88"/>
      <c r="BT204" s="89"/>
      <c r="BU204" s="89"/>
      <c r="BV204" s="89"/>
      <c r="BW204" s="90">
        <f t="shared" si="123"/>
        <v>0</v>
      </c>
      <c r="BX204" s="88">
        <f>'[1]грудень 2016'!BX205+'[1]січень-лист 2016'!BX205</f>
        <v>2691.9436221055998</v>
      </c>
      <c r="BY204" s="89">
        <f>'[1]грудень 2016'!BY205+'[1]січень-лист 2016'!BY205</f>
        <v>1686.23</v>
      </c>
      <c r="BZ204" s="89">
        <f>BX204-BY204</f>
        <v>1005.7136221055998</v>
      </c>
      <c r="CA204" s="90"/>
      <c r="CB204" s="92">
        <f t="shared" si="124"/>
        <v>1005.7136221055998</v>
      </c>
      <c r="CC204" s="88"/>
      <c r="CD204" s="89"/>
      <c r="CE204" s="89"/>
      <c r="CF204" s="89"/>
      <c r="CG204" s="90">
        <f t="shared" si="125"/>
        <v>0</v>
      </c>
      <c r="CH204" s="93">
        <f t="shared" si="134"/>
        <v>69603.5199482319</v>
      </c>
      <c r="CI204" s="94">
        <f t="shared" si="134"/>
        <v>59862.119665219041</v>
      </c>
      <c r="CJ204" s="94">
        <f>CH204-CI204</f>
        <v>9741.4002830128593</v>
      </c>
      <c r="CK204" s="94"/>
      <c r="CL204" s="143">
        <f t="shared" si="126"/>
        <v>9741.4002830128593</v>
      </c>
      <c r="CM204" s="145">
        <f t="shared" si="135"/>
        <v>0.86004443036418143</v>
      </c>
      <c r="CN204" s="149">
        <v>2468.73</v>
      </c>
      <c r="CO204" s="146">
        <v>7226.31</v>
      </c>
      <c r="CP204" s="164">
        <v>0</v>
      </c>
    </row>
    <row r="205" spans="1:94" ht="15.75">
      <c r="A205" s="137" t="s">
        <v>253</v>
      </c>
      <c r="B205" s="84">
        <v>5</v>
      </c>
      <c r="C205" s="85">
        <v>4</v>
      </c>
      <c r="D205" s="86">
        <v>2871.2</v>
      </c>
      <c r="E205" s="87"/>
      <c r="F205" s="88">
        <f>'[1]грудень 2016'!F206+'[1]січень-лист 2016'!F206</f>
        <v>6248.5450882457999</v>
      </c>
      <c r="G205" s="89">
        <f>'[1]грудень 2016'!G206+'[1]січень-лист 2016'!G206</f>
        <v>6852.4269549633964</v>
      </c>
      <c r="H205" s="89"/>
      <c r="I205" s="89">
        <f t="shared" si="136"/>
        <v>-603.88186671759649</v>
      </c>
      <c r="J205" s="90">
        <f t="shared" si="127"/>
        <v>-603.88186671759649</v>
      </c>
      <c r="K205" s="88">
        <f>'[1]грудень 2016'!K206+'[1]січень-лист 2016'!K206</f>
        <v>11365.372866421298</v>
      </c>
      <c r="L205" s="89">
        <f>'[1]грудень 2016'!L206+'[1]січень-лист 2016'!L206</f>
        <v>16316.036</v>
      </c>
      <c r="M205" s="89"/>
      <c r="N205" s="89">
        <f t="shared" si="128"/>
        <v>-4950.6631335787024</v>
      </c>
      <c r="O205" s="90">
        <f t="shared" si="110"/>
        <v>-4950.6631335787024</v>
      </c>
      <c r="P205" s="88">
        <f>'[1]грудень 2016'!P206+'[1]січень-лист 2016'!P206</f>
        <v>7150.3349865396995</v>
      </c>
      <c r="Q205" s="89">
        <f>'[1]грудень 2016'!Q206+'[1]січень-лист 2016'!Q206</f>
        <v>6651.19</v>
      </c>
      <c r="R205" s="89">
        <f t="shared" si="137"/>
        <v>499.14498653969986</v>
      </c>
      <c r="S205" s="89"/>
      <c r="T205" s="90">
        <f t="shared" si="111"/>
        <v>499.14498653969986</v>
      </c>
      <c r="U205" s="88">
        <f>'[1]грудень 2016'!U206+'[1]січень-лист 2016'!U206</f>
        <v>541.52792630049998</v>
      </c>
      <c r="V205" s="89">
        <f>'[1]грудень 2016'!V206+'[1]січень-лист 2016'!V206</f>
        <v>447.92399999999998</v>
      </c>
      <c r="W205" s="89">
        <f t="shared" si="109"/>
        <v>93.603926300500007</v>
      </c>
      <c r="X205" s="89"/>
      <c r="Y205" s="90">
        <f t="shared" si="112"/>
        <v>93.603926300500007</v>
      </c>
      <c r="Z205" s="88"/>
      <c r="AA205" s="89"/>
      <c r="AB205" s="89"/>
      <c r="AC205" s="89"/>
      <c r="AD205" s="90">
        <f t="shared" si="113"/>
        <v>0</v>
      </c>
      <c r="AE205" s="88"/>
      <c r="AF205" s="89">
        <f>'[1]грудень 2016'!AF206+'[1]січень-лист 2016'!AF206</f>
        <v>422.49</v>
      </c>
      <c r="AG205" s="89"/>
      <c r="AH205" s="89">
        <f t="shared" si="114"/>
        <v>-422.49</v>
      </c>
      <c r="AI205" s="90">
        <f t="shared" si="115"/>
        <v>-422.49</v>
      </c>
      <c r="AJ205" s="88">
        <f>'[1]грудень 2016'!AJ206+'[1]січень-лист 2016'!AJ206</f>
        <v>16916.323610909902</v>
      </c>
      <c r="AK205" s="89">
        <f>'[1]грудень 2016'!AK206+'[1]січень-лист 2016'!AK206</f>
        <v>21377.079999999998</v>
      </c>
      <c r="AL205" s="89"/>
      <c r="AM205" s="89">
        <f>AJ205-AK205</f>
        <v>-4460.7563890900965</v>
      </c>
      <c r="AN205" s="90">
        <f t="shared" si="116"/>
        <v>-4460.7563890900965</v>
      </c>
      <c r="AO205" s="88">
        <f>'[1]грудень 2016'!AO206+'[1]січень-лист 2016'!AO206</f>
        <v>923.04684218649993</v>
      </c>
      <c r="AP205" s="89">
        <f>'[1]грудень 2016'!AP206+'[1]січень-лист 2016'!AP206</f>
        <v>816.22</v>
      </c>
      <c r="AQ205" s="89">
        <f t="shared" si="130"/>
        <v>106.8268421864999</v>
      </c>
      <c r="AR205" s="89"/>
      <c r="AS205" s="90">
        <f t="shared" si="117"/>
        <v>106.8268421864999</v>
      </c>
      <c r="AT205" s="88">
        <f>'[1]грудень 2016'!AT206+'[1]січень-лист 2016'!AT206</f>
        <v>34.439345301199999</v>
      </c>
      <c r="AU205" s="89"/>
      <c r="AV205" s="89">
        <f t="shared" si="131"/>
        <v>34.439345301199999</v>
      </c>
      <c r="AW205" s="89"/>
      <c r="AX205" s="91">
        <f t="shared" si="118"/>
        <v>34.439345301199999</v>
      </c>
      <c r="AY205" s="88">
        <f>'[1]грудень 2016'!AY206+'[1]січень-лист 2016'!AY206</f>
        <v>1335.0795934774001</v>
      </c>
      <c r="AZ205" s="89">
        <f>'[1]грудень 2016'!AZ206+'[1]січень-лист 2016'!AZ206</f>
        <v>764.53</v>
      </c>
      <c r="BA205" s="89">
        <f t="shared" si="132"/>
        <v>570.54959347740009</v>
      </c>
      <c r="BB205" s="89"/>
      <c r="BC205" s="90">
        <f t="shared" si="119"/>
        <v>570.54959347740009</v>
      </c>
      <c r="BD205" s="88">
        <f>'[1]грудень 2016'!BD206+'[1]січень-лист 2016'!BD206</f>
        <v>4064.2257424220002</v>
      </c>
      <c r="BE205" s="89">
        <f>'[1]грудень 2016'!BE206+'[1]січень-лист 2016'!BE206</f>
        <v>3148.83</v>
      </c>
      <c r="BF205" s="89">
        <f>BD205-BE205</f>
        <v>915.39574242200024</v>
      </c>
      <c r="BG205" s="89"/>
      <c r="BH205" s="90">
        <f t="shared" si="120"/>
        <v>915.39574242200024</v>
      </c>
      <c r="BI205" s="88">
        <f>'[1]грудень 2016'!BI206+'[1]січень-лист 2016'!BI206</f>
        <v>15702.880536822002</v>
      </c>
      <c r="BJ205" s="89">
        <f>'[1]грудень 2016'!BJ206+'[1]січень-лист 2016'!BJ206</f>
        <v>24227.77</v>
      </c>
      <c r="BK205" s="89"/>
      <c r="BL205" s="89">
        <f>BI205-BJ205</f>
        <v>-8524.8894631779986</v>
      </c>
      <c r="BM205" s="90">
        <f t="shared" si="121"/>
        <v>-8524.8894631779986</v>
      </c>
      <c r="BN205" s="88">
        <f>'[1]грудень 2016'!BN206+'[1]січень-лист 2016'!BN206</f>
        <v>2531.0581877424002</v>
      </c>
      <c r="BO205" s="89">
        <f>'[1]грудень 2016'!BO206+'[1]січень-лист 2016'!BO206</f>
        <v>2266.1596551714583</v>
      </c>
      <c r="BP205" s="89">
        <f t="shared" si="139"/>
        <v>264.89853257094182</v>
      </c>
      <c r="BQ205" s="89"/>
      <c r="BR205" s="91">
        <f t="shared" si="122"/>
        <v>264.89853257094182</v>
      </c>
      <c r="BS205" s="88"/>
      <c r="BT205" s="89"/>
      <c r="BU205" s="89"/>
      <c r="BV205" s="89"/>
      <c r="BW205" s="90">
        <f t="shared" si="123"/>
        <v>0</v>
      </c>
      <c r="BX205" s="88">
        <f>'[1]грудень 2016'!BX206+'[1]січень-лист 2016'!BX206</f>
        <v>2703.2352219608001</v>
      </c>
      <c r="BY205" s="89">
        <f>'[1]грудень 2016'!BY206+'[1]січень-лист 2016'!BY206</f>
        <v>1352.4099999999999</v>
      </c>
      <c r="BZ205" s="89">
        <f>BX205-BY205</f>
        <v>1350.8252219608003</v>
      </c>
      <c r="CA205" s="90"/>
      <c r="CB205" s="92">
        <f t="shared" si="124"/>
        <v>1350.8252219608003</v>
      </c>
      <c r="CC205" s="88"/>
      <c r="CD205" s="89"/>
      <c r="CE205" s="89"/>
      <c r="CF205" s="89"/>
      <c r="CG205" s="90">
        <f t="shared" si="125"/>
        <v>0</v>
      </c>
      <c r="CH205" s="93">
        <f t="shared" si="134"/>
        <v>69516.069948329503</v>
      </c>
      <c r="CI205" s="94">
        <f t="shared" si="134"/>
        <v>84643.066610134862</v>
      </c>
      <c r="CJ205" s="94"/>
      <c r="CK205" s="94">
        <f t="shared" ref="CK205:CK260" si="140">CH205-CI205</f>
        <v>-15126.996661805359</v>
      </c>
      <c r="CL205" s="143">
        <f t="shared" si="126"/>
        <v>-15126.996661805359</v>
      </c>
      <c r="CM205" s="145">
        <f t="shared" si="135"/>
        <v>1.2176043132623735</v>
      </c>
      <c r="CN205" s="149">
        <v>6157.95</v>
      </c>
      <c r="CO205" s="146">
        <v>7448.53</v>
      </c>
      <c r="CP205" s="164">
        <v>0</v>
      </c>
    </row>
    <row r="206" spans="1:94" ht="15.75">
      <c r="A206" s="137" t="s">
        <v>254</v>
      </c>
      <c r="B206" s="84">
        <v>5</v>
      </c>
      <c r="C206" s="85">
        <v>2</v>
      </c>
      <c r="D206" s="86">
        <v>1883.9</v>
      </c>
      <c r="E206" s="87"/>
      <c r="F206" s="88">
        <f>'[1]грудень 2016'!F207+'[1]січень-лист 2016'!F207</f>
        <v>3609.0098827390002</v>
      </c>
      <c r="G206" s="89">
        <f>'[1]грудень 2016'!G207+'[1]січень-лист 2016'!G207</f>
        <v>3405.9306159032039</v>
      </c>
      <c r="H206" s="89">
        <f>F206-G206</f>
        <v>203.07926683579626</v>
      </c>
      <c r="I206" s="89"/>
      <c r="J206" s="90">
        <f t="shared" si="127"/>
        <v>203.07926683579626</v>
      </c>
      <c r="K206" s="88">
        <f>'[1]грудень 2016'!K207+'[1]січень-лист 2016'!K207</f>
        <v>6528.3336405344007</v>
      </c>
      <c r="L206" s="89">
        <f>'[1]грудень 2016'!L207+'[1]січень-лист 2016'!L207</f>
        <v>8706.724000000002</v>
      </c>
      <c r="M206" s="89"/>
      <c r="N206" s="89">
        <f t="shared" si="128"/>
        <v>-2178.3903594656013</v>
      </c>
      <c r="O206" s="90">
        <f t="shared" si="110"/>
        <v>-2178.3903594656013</v>
      </c>
      <c r="P206" s="88">
        <f>'[1]грудень 2016'!P207+'[1]січень-лист 2016'!P207</f>
        <v>4989.2988267167993</v>
      </c>
      <c r="Q206" s="89">
        <f>'[1]грудень 2016'!Q207+'[1]січень-лист 2016'!Q207</f>
        <v>4532.2</v>
      </c>
      <c r="R206" s="89">
        <f t="shared" si="137"/>
        <v>457.09882671679952</v>
      </c>
      <c r="S206" s="89"/>
      <c r="T206" s="90">
        <f t="shared" si="111"/>
        <v>457.09882671679952</v>
      </c>
      <c r="U206" s="88">
        <f>'[1]грудень 2016'!U207+'[1]січень-лист 2016'!U207</f>
        <v>346.62758940020001</v>
      </c>
      <c r="V206" s="89">
        <f>'[1]грудень 2016'!V207+'[1]січень-лист 2016'!V207</f>
        <v>279.64400000000001</v>
      </c>
      <c r="W206" s="89">
        <f t="shared" si="109"/>
        <v>66.983589400200003</v>
      </c>
      <c r="X206" s="89"/>
      <c r="Y206" s="90">
        <f t="shared" si="112"/>
        <v>66.983589400200003</v>
      </c>
      <c r="Z206" s="88"/>
      <c r="AA206" s="89"/>
      <c r="AB206" s="89"/>
      <c r="AC206" s="89"/>
      <c r="AD206" s="90">
        <f t="shared" si="113"/>
        <v>0</v>
      </c>
      <c r="AE206" s="88"/>
      <c r="AF206" s="89">
        <f>'[1]грудень 2016'!AF207+'[1]січень-лист 2016'!AF207</f>
        <v>462.65</v>
      </c>
      <c r="AG206" s="89"/>
      <c r="AH206" s="89">
        <f t="shared" si="114"/>
        <v>-462.65</v>
      </c>
      <c r="AI206" s="90">
        <f t="shared" si="115"/>
        <v>-462.65</v>
      </c>
      <c r="AJ206" s="88">
        <f>'[1]грудень 2016'!AJ207+'[1]січень-лист 2016'!AJ207</f>
        <v>11344.8745665486</v>
      </c>
      <c r="AK206" s="89">
        <f>'[1]грудень 2016'!AK207+'[1]січень-лист 2016'!AK207</f>
        <v>8224.0300000000007</v>
      </c>
      <c r="AL206" s="89">
        <f t="shared" si="129"/>
        <v>3120.8445665485997</v>
      </c>
      <c r="AM206" s="89"/>
      <c r="AN206" s="90">
        <f t="shared" si="116"/>
        <v>3120.8445665485997</v>
      </c>
      <c r="AO206" s="88">
        <f>'[1]грудень 2016'!AO207+'[1]січень-лист 2016'!AO207</f>
        <v>569.00769621810002</v>
      </c>
      <c r="AP206" s="89">
        <f>'[1]грудень 2016'!AP207+'[1]січень-лист 2016'!AP207</f>
        <v>501.01</v>
      </c>
      <c r="AQ206" s="89">
        <f t="shared" si="130"/>
        <v>67.997696218100032</v>
      </c>
      <c r="AR206" s="89"/>
      <c r="AS206" s="90">
        <f t="shared" si="117"/>
        <v>67.997696218100032</v>
      </c>
      <c r="AT206" s="88">
        <f>'[1]грудень 2016'!AT207+'[1]січень-лист 2016'!AT207</f>
        <v>22.612388466000002</v>
      </c>
      <c r="AU206" s="89"/>
      <c r="AV206" s="89">
        <f t="shared" si="131"/>
        <v>22.612388466000002</v>
      </c>
      <c r="AW206" s="89"/>
      <c r="AX206" s="91">
        <f t="shared" si="118"/>
        <v>22.612388466000002</v>
      </c>
      <c r="AY206" s="88">
        <f>'[1]грудень 2016'!AY207+'[1]січень-лист 2016'!AY207</f>
        <v>888.55459230609983</v>
      </c>
      <c r="AZ206" s="89">
        <f>'[1]грудень 2016'!AZ207+'[1]січень-лист 2016'!AZ207</f>
        <v>508.36</v>
      </c>
      <c r="BA206" s="89">
        <f t="shared" si="132"/>
        <v>380.19459230609982</v>
      </c>
      <c r="BB206" s="89"/>
      <c r="BC206" s="90">
        <f t="shared" si="119"/>
        <v>380.19459230609982</v>
      </c>
      <c r="BD206" s="88">
        <f>'[1]грудень 2016'!BD207+'[1]січень-лист 2016'!BD207</f>
        <v>2439.0664249289002</v>
      </c>
      <c r="BE206" s="89">
        <f>'[1]грудень 2016'!BE207+'[1]січень-лист 2016'!BE207</f>
        <v>2645.0999999999995</v>
      </c>
      <c r="BF206" s="89"/>
      <c r="BG206" s="89">
        <f>BD206-BE206</f>
        <v>-206.03357507109922</v>
      </c>
      <c r="BH206" s="90">
        <f t="shared" si="120"/>
        <v>-206.03357507109922</v>
      </c>
      <c r="BI206" s="88">
        <f>'[1]грудень 2016'!BI207+'[1]січень-лист 2016'!BI207</f>
        <v>11779.133786479999</v>
      </c>
      <c r="BJ206" s="89">
        <f>'[1]грудень 2016'!BJ207+'[1]січень-лист 2016'!BJ207</f>
        <v>8992.2300000000014</v>
      </c>
      <c r="BK206" s="89">
        <f t="shared" si="133"/>
        <v>2786.9037864799975</v>
      </c>
      <c r="BL206" s="89"/>
      <c r="BM206" s="90">
        <f t="shared" si="121"/>
        <v>2786.9037864799975</v>
      </c>
      <c r="BN206" s="88">
        <f>'[1]грудень 2016'!BN207+'[1]січень-лист 2016'!BN207</f>
        <v>1424.3453220587999</v>
      </c>
      <c r="BO206" s="89">
        <f>'[1]грудень 2016'!BO207+'[1]січень-лист 2016'!BO207</f>
        <v>1192.837241378817</v>
      </c>
      <c r="BP206" s="89">
        <f t="shared" si="139"/>
        <v>231.50808067998287</v>
      </c>
      <c r="BQ206" s="89"/>
      <c r="BR206" s="91">
        <f t="shared" si="122"/>
        <v>231.50808067998287</v>
      </c>
      <c r="BS206" s="88"/>
      <c r="BT206" s="89"/>
      <c r="BU206" s="89"/>
      <c r="BV206" s="89"/>
      <c r="BW206" s="90">
        <f t="shared" si="123"/>
        <v>0</v>
      </c>
      <c r="BX206" s="88">
        <f>'[1]грудень 2016'!BX207+'[1]січень-лист 2016'!BX207</f>
        <v>1695.6547917676003</v>
      </c>
      <c r="BY206" s="89">
        <f>'[1]грудень 2016'!BY207+'[1]січень-лист 2016'!BY207</f>
        <v>1205.1200000000001</v>
      </c>
      <c r="BZ206" s="89">
        <f>BX206-BY206</f>
        <v>490.53479176760015</v>
      </c>
      <c r="CA206" s="90"/>
      <c r="CB206" s="92">
        <f t="shared" si="124"/>
        <v>490.53479176760015</v>
      </c>
      <c r="CC206" s="88"/>
      <c r="CD206" s="89"/>
      <c r="CE206" s="89"/>
      <c r="CF206" s="89"/>
      <c r="CG206" s="90">
        <f t="shared" si="125"/>
        <v>0</v>
      </c>
      <c r="CH206" s="93">
        <f t="shared" si="134"/>
        <v>45636.5195081645</v>
      </c>
      <c r="CI206" s="94">
        <f t="shared" si="134"/>
        <v>40655.835857282022</v>
      </c>
      <c r="CJ206" s="94">
        <f>CH206-CI206</f>
        <v>4980.6836508824781</v>
      </c>
      <c r="CK206" s="94"/>
      <c r="CL206" s="143">
        <f t="shared" si="126"/>
        <v>4980.6836508824781</v>
      </c>
      <c r="CM206" s="145">
        <f t="shared" si="135"/>
        <v>0.89086188638922348</v>
      </c>
      <c r="CN206" s="149">
        <v>3307.64</v>
      </c>
      <c r="CO206" s="146">
        <v>4857.51</v>
      </c>
      <c r="CP206" s="164">
        <v>0</v>
      </c>
    </row>
    <row r="207" spans="1:94" ht="15.75">
      <c r="A207" s="137" t="s">
        <v>255</v>
      </c>
      <c r="B207" s="84">
        <v>5</v>
      </c>
      <c r="C207" s="85">
        <v>4</v>
      </c>
      <c r="D207" s="86">
        <v>2747.6</v>
      </c>
      <c r="E207" s="87"/>
      <c r="F207" s="88">
        <f>'[1]грудень 2016'!F208+'[1]січень-лист 2016'!F208</f>
        <v>5990.0564544696008</v>
      </c>
      <c r="G207" s="89">
        <f>'[1]грудень 2016'!G208+'[1]січень-лист 2016'!G208</f>
        <v>6284.0441853293878</v>
      </c>
      <c r="H207" s="89"/>
      <c r="I207" s="89">
        <f t="shared" si="136"/>
        <v>-293.98773085978701</v>
      </c>
      <c r="J207" s="90">
        <f t="shared" si="127"/>
        <v>-293.98773085978701</v>
      </c>
      <c r="K207" s="88">
        <f>'[1]грудень 2016'!K208+'[1]січень-лист 2016'!K208</f>
        <v>9668.4691849235987</v>
      </c>
      <c r="L207" s="89">
        <f>'[1]грудень 2016'!L208+'[1]січень-лист 2016'!L208</f>
        <v>15000.234000000002</v>
      </c>
      <c r="M207" s="89"/>
      <c r="N207" s="89">
        <f t="shared" si="128"/>
        <v>-5331.7648150764035</v>
      </c>
      <c r="O207" s="90">
        <f t="shared" si="110"/>
        <v>-5331.7648150764035</v>
      </c>
      <c r="P207" s="88">
        <f>'[1]грудень 2016'!P208+'[1]січень-лист 2016'!P208</f>
        <v>6451.7565374611995</v>
      </c>
      <c r="Q207" s="89">
        <f>'[1]грудень 2016'!Q208+'[1]січень-лист 2016'!Q208</f>
        <v>5815.83</v>
      </c>
      <c r="R207" s="89">
        <f t="shared" si="137"/>
        <v>635.92653746119959</v>
      </c>
      <c r="S207" s="89"/>
      <c r="T207" s="90">
        <f t="shared" si="111"/>
        <v>635.92653746119959</v>
      </c>
      <c r="U207" s="88">
        <f>'[1]грудень 2016'!U208+'[1]січень-лист 2016'!U208</f>
        <v>518.99750240360004</v>
      </c>
      <c r="V207" s="89">
        <f>'[1]грудень 2016'!V208+'[1]січень-лист 2016'!V208</f>
        <v>433.52799999999996</v>
      </c>
      <c r="W207" s="89">
        <f t="shared" si="109"/>
        <v>85.469502403600075</v>
      </c>
      <c r="X207" s="89"/>
      <c r="Y207" s="90">
        <f t="shared" si="112"/>
        <v>85.469502403600075</v>
      </c>
      <c r="Z207" s="88"/>
      <c r="AA207" s="89"/>
      <c r="AB207" s="89"/>
      <c r="AC207" s="89"/>
      <c r="AD207" s="90">
        <f t="shared" si="113"/>
        <v>0</v>
      </c>
      <c r="AE207" s="88"/>
      <c r="AF207" s="89">
        <f>'[1]грудень 2016'!AF208+'[1]січень-лист 2016'!AF208</f>
        <v>487.70000000000005</v>
      </c>
      <c r="AG207" s="89"/>
      <c r="AH207" s="89">
        <f t="shared" si="114"/>
        <v>-487.70000000000005</v>
      </c>
      <c r="AI207" s="90">
        <f t="shared" si="115"/>
        <v>-487.70000000000005</v>
      </c>
      <c r="AJ207" s="88">
        <f>'[1]грудень 2016'!AJ208+'[1]січень-лист 2016'!AJ208</f>
        <v>16128.476600965199</v>
      </c>
      <c r="AK207" s="89">
        <f>'[1]грудень 2016'!AK208+'[1]січень-лист 2016'!AK208</f>
        <v>13574.24</v>
      </c>
      <c r="AL207" s="89">
        <f t="shared" si="129"/>
        <v>2554.2366009651996</v>
      </c>
      <c r="AM207" s="89"/>
      <c r="AN207" s="90">
        <f t="shared" si="116"/>
        <v>2554.2366009651996</v>
      </c>
      <c r="AO207" s="88">
        <f>'[1]грудень 2016'!AO208+'[1]січень-лист 2016'!AO208</f>
        <v>886.99645241560006</v>
      </c>
      <c r="AP207" s="89">
        <f>'[1]грудень 2016'!AP208+'[1]січень-лист 2016'!AP208</f>
        <v>814.01999999999987</v>
      </c>
      <c r="AQ207" s="89">
        <f t="shared" si="130"/>
        <v>72.976452415600193</v>
      </c>
      <c r="AR207" s="89"/>
      <c r="AS207" s="90">
        <f t="shared" si="117"/>
        <v>72.976452415600193</v>
      </c>
      <c r="AT207" s="88">
        <f>'[1]грудень 2016'!AT208+'[1]січень-лист 2016'!AT208</f>
        <v>32.444815044000002</v>
      </c>
      <c r="AU207" s="89"/>
      <c r="AV207" s="89">
        <f t="shared" si="131"/>
        <v>32.444815044000002</v>
      </c>
      <c r="AW207" s="89"/>
      <c r="AX207" s="91">
        <f t="shared" si="118"/>
        <v>32.444815044000002</v>
      </c>
      <c r="AY207" s="88">
        <f>'[1]грудень 2016'!AY208+'[1]січень-лист 2016'!AY208</f>
        <v>1292.4592516135999</v>
      </c>
      <c r="AZ207" s="89">
        <f>'[1]грудень 2016'!AZ208+'[1]січень-лист 2016'!AZ208</f>
        <v>741.41</v>
      </c>
      <c r="BA207" s="89">
        <f t="shared" si="132"/>
        <v>551.04925161359995</v>
      </c>
      <c r="BB207" s="89"/>
      <c r="BC207" s="90">
        <f t="shared" si="119"/>
        <v>551.04925161359995</v>
      </c>
      <c r="BD207" s="88">
        <f>'[1]грудень 2016'!BD208+'[1]січень-лист 2016'!BD208</f>
        <v>3893.5302297384001</v>
      </c>
      <c r="BE207" s="89">
        <f>'[1]грудень 2016'!BE208+'[1]січень-лист 2016'!BE208</f>
        <v>3918.61</v>
      </c>
      <c r="BF207" s="89"/>
      <c r="BG207" s="89">
        <f>BD207-BE207</f>
        <v>-25.079770261600061</v>
      </c>
      <c r="BH207" s="90">
        <f t="shared" si="120"/>
        <v>-25.079770261600061</v>
      </c>
      <c r="BI207" s="88">
        <f>'[1]грудень 2016'!BI208+'[1]січень-лист 2016'!BI208</f>
        <v>15634.722016028001</v>
      </c>
      <c r="BJ207" s="89">
        <f>'[1]грудень 2016'!BJ208+'[1]січень-лист 2016'!BJ208</f>
        <v>14539.34</v>
      </c>
      <c r="BK207" s="89">
        <f t="shared" si="133"/>
        <v>1095.3820160280011</v>
      </c>
      <c r="BL207" s="89"/>
      <c r="BM207" s="90">
        <f t="shared" si="121"/>
        <v>1095.3820160280011</v>
      </c>
      <c r="BN207" s="88">
        <f>'[1]грудень 2016'!BN208+'[1]січень-лист 2016'!BN208</f>
        <v>2465.223045624</v>
      </c>
      <c r="BO207" s="89">
        <f>'[1]грудень 2016'!BO208+'[1]січень-лист 2016'!BO208</f>
        <v>1937.9296551716095</v>
      </c>
      <c r="BP207" s="89">
        <f t="shared" si="139"/>
        <v>527.29339045239044</v>
      </c>
      <c r="BQ207" s="89"/>
      <c r="BR207" s="91">
        <f t="shared" si="122"/>
        <v>527.29339045239044</v>
      </c>
      <c r="BS207" s="88"/>
      <c r="BT207" s="89"/>
      <c r="BU207" s="89"/>
      <c r="BV207" s="89"/>
      <c r="BW207" s="90">
        <f t="shared" si="123"/>
        <v>0</v>
      </c>
      <c r="BX207" s="88">
        <f>'[1]грудень 2016'!BX208+'[1]січень-лист 2016'!BX208</f>
        <v>2497.6678606679998</v>
      </c>
      <c r="BY207" s="89">
        <f>'[1]грудень 2016'!BY208+'[1]січень-лист 2016'!BY208</f>
        <v>2409.2299999999996</v>
      </c>
      <c r="BZ207" s="89">
        <f>BX207-BY207</f>
        <v>88.437860668000212</v>
      </c>
      <c r="CA207" s="90"/>
      <c r="CB207" s="92">
        <f t="shared" si="124"/>
        <v>88.437860668000212</v>
      </c>
      <c r="CC207" s="88"/>
      <c r="CD207" s="89"/>
      <c r="CE207" s="89"/>
      <c r="CF207" s="89"/>
      <c r="CG207" s="90">
        <f t="shared" si="125"/>
        <v>0</v>
      </c>
      <c r="CH207" s="93">
        <f t="shared" si="134"/>
        <v>65460.799951354798</v>
      </c>
      <c r="CI207" s="94">
        <f t="shared" si="134"/>
        <v>65956.115840500992</v>
      </c>
      <c r="CJ207" s="94"/>
      <c r="CK207" s="94">
        <f t="shared" si="140"/>
        <v>-495.31588914619351</v>
      </c>
      <c r="CL207" s="143">
        <f t="shared" si="126"/>
        <v>-495.31588914619351</v>
      </c>
      <c r="CM207" s="145">
        <f t="shared" si="135"/>
        <v>1.0075666030588424</v>
      </c>
      <c r="CN207" s="149">
        <v>9258.65</v>
      </c>
      <c r="CO207" s="146">
        <v>7106.82</v>
      </c>
      <c r="CP207" s="165">
        <f t="shared" si="138"/>
        <v>2151.83</v>
      </c>
    </row>
    <row r="208" spans="1:94" ht="15.75">
      <c r="A208" s="137" t="s">
        <v>256</v>
      </c>
      <c r="B208" s="84">
        <v>1</v>
      </c>
      <c r="C208" s="85">
        <v>0</v>
      </c>
      <c r="D208" s="86">
        <v>32.9</v>
      </c>
      <c r="E208" s="87"/>
      <c r="F208" s="88"/>
      <c r="G208" s="89"/>
      <c r="H208" s="89"/>
      <c r="I208" s="89"/>
      <c r="J208" s="90">
        <f t="shared" si="127"/>
        <v>0</v>
      </c>
      <c r="K208" s="88"/>
      <c r="L208" s="89"/>
      <c r="M208" s="89"/>
      <c r="N208" s="89"/>
      <c r="O208" s="90">
        <f t="shared" si="110"/>
        <v>0</v>
      </c>
      <c r="P208" s="88">
        <f>'[1]грудень 2016'!P209+'[1]січень-лист 2016'!P209</f>
        <v>153.99134702530003</v>
      </c>
      <c r="Q208" s="89">
        <f>'[1]грудень 2016'!Q209+'[1]січень-лист 2016'!Q209</f>
        <v>158.99000000000004</v>
      </c>
      <c r="R208" s="89"/>
      <c r="S208" s="89">
        <f>P208-Q208</f>
        <v>-4.9986529747000077</v>
      </c>
      <c r="T208" s="90">
        <f t="shared" si="111"/>
        <v>-4.9986529747000077</v>
      </c>
      <c r="U208" s="88"/>
      <c r="V208" s="89"/>
      <c r="W208" s="89"/>
      <c r="X208" s="89"/>
      <c r="Y208" s="90">
        <f t="shared" si="112"/>
        <v>0</v>
      </c>
      <c r="Z208" s="88"/>
      <c r="AA208" s="89"/>
      <c r="AB208" s="89"/>
      <c r="AC208" s="89"/>
      <c r="AD208" s="90">
        <f t="shared" si="113"/>
        <v>0</v>
      </c>
      <c r="AE208" s="88"/>
      <c r="AF208" s="89"/>
      <c r="AG208" s="89"/>
      <c r="AH208" s="89"/>
      <c r="AI208" s="90">
        <f t="shared" si="115"/>
        <v>0</v>
      </c>
      <c r="AJ208" s="88">
        <f>'[1]грудень 2016'!AJ209+'[1]січень-лист 2016'!AJ209</f>
        <v>26.100952034199999</v>
      </c>
      <c r="AK208" s="89">
        <f>'[1]грудень 2016'!AK209+'[1]січень-лист 2016'!AK209</f>
        <v>156.19999999999999</v>
      </c>
      <c r="AL208" s="89"/>
      <c r="AM208" s="89">
        <f>AJ208-AK208</f>
        <v>-130.0990479658</v>
      </c>
      <c r="AN208" s="90">
        <f t="shared" si="116"/>
        <v>-130.0990479658</v>
      </c>
      <c r="AO208" s="88"/>
      <c r="AP208" s="89"/>
      <c r="AQ208" s="89"/>
      <c r="AR208" s="89"/>
      <c r="AS208" s="90">
        <f t="shared" si="117"/>
        <v>0</v>
      </c>
      <c r="AT208" s="88"/>
      <c r="AU208" s="89"/>
      <c r="AV208" s="89"/>
      <c r="AW208" s="89"/>
      <c r="AX208" s="91">
        <f t="shared" si="118"/>
        <v>0</v>
      </c>
      <c r="AY208" s="88">
        <f>'[1]грудень 2016'!AY209+'[1]січень-лист 2016'!AY209</f>
        <v>98.857057010599988</v>
      </c>
      <c r="AZ208" s="89">
        <f>'[1]грудень 2016'!AZ209+'[1]січень-лист 2016'!AZ209</f>
        <v>53.859999999999992</v>
      </c>
      <c r="BA208" s="89">
        <f t="shared" si="132"/>
        <v>44.997057010599995</v>
      </c>
      <c r="BB208" s="89"/>
      <c r="BC208" s="90">
        <f t="shared" si="119"/>
        <v>44.997057010599995</v>
      </c>
      <c r="BD208" s="88"/>
      <c r="BE208" s="89"/>
      <c r="BF208" s="89"/>
      <c r="BG208" s="89"/>
      <c r="BH208" s="90">
        <f t="shared" si="120"/>
        <v>0</v>
      </c>
      <c r="BI208" s="88">
        <f>'[1]грудень 2016'!BI209+'[1]січень-лист 2016'!BI209</f>
        <v>71.080645872000005</v>
      </c>
      <c r="BJ208" s="89"/>
      <c r="BK208" s="89">
        <f t="shared" si="133"/>
        <v>71.080645872000005</v>
      </c>
      <c r="BL208" s="89"/>
      <c r="BM208" s="90">
        <f t="shared" si="121"/>
        <v>71.080645872000005</v>
      </c>
      <c r="BN208" s="88"/>
      <c r="BO208" s="89"/>
      <c r="BP208" s="89"/>
      <c r="BQ208" s="89"/>
      <c r="BR208" s="91">
        <f t="shared" si="122"/>
        <v>0</v>
      </c>
      <c r="BS208" s="88"/>
      <c r="BT208" s="89"/>
      <c r="BU208" s="89"/>
      <c r="BV208" s="89"/>
      <c r="BW208" s="90">
        <f t="shared" si="123"/>
        <v>0</v>
      </c>
      <c r="BX208" s="88"/>
      <c r="BY208" s="89"/>
      <c r="BZ208" s="89"/>
      <c r="CA208" s="90"/>
      <c r="CB208" s="92">
        <f t="shared" si="124"/>
        <v>0</v>
      </c>
      <c r="CC208" s="88"/>
      <c r="CD208" s="89"/>
      <c r="CE208" s="89"/>
      <c r="CF208" s="89"/>
      <c r="CG208" s="90">
        <f t="shared" si="125"/>
        <v>0</v>
      </c>
      <c r="CH208" s="93">
        <f t="shared" si="134"/>
        <v>350.0300019421</v>
      </c>
      <c r="CI208" s="94">
        <f t="shared" si="134"/>
        <v>369.05000000000007</v>
      </c>
      <c r="CJ208" s="94"/>
      <c r="CK208" s="94">
        <f t="shared" si="140"/>
        <v>-19.019998057900068</v>
      </c>
      <c r="CL208" s="143">
        <f t="shared" si="126"/>
        <v>-19.019998057900068</v>
      </c>
      <c r="CM208" s="145">
        <f t="shared" si="135"/>
        <v>1.0543381937330225</v>
      </c>
      <c r="CN208" s="149">
        <v>85.68</v>
      </c>
      <c r="CO208" s="146">
        <v>42.84</v>
      </c>
      <c r="CP208" s="165">
        <f t="shared" si="138"/>
        <v>42.84</v>
      </c>
    </row>
    <row r="209" spans="1:94" ht="15.75">
      <c r="A209" s="137" t="s">
        <v>257</v>
      </c>
      <c r="B209" s="84">
        <v>5</v>
      </c>
      <c r="C209" s="85">
        <v>4</v>
      </c>
      <c r="D209" s="86">
        <v>3309.9</v>
      </c>
      <c r="E209" s="87"/>
      <c r="F209" s="88">
        <f>'[1]грудень 2016'!F210+'[1]січень-лист 2016'!F210</f>
        <v>6750.9036960068006</v>
      </c>
      <c r="G209" s="89">
        <f>'[1]грудень 2016'!G210+'[1]січень-лист 2016'!G210</f>
        <v>6974.8476033272218</v>
      </c>
      <c r="H209" s="89"/>
      <c r="I209" s="89">
        <f t="shared" ref="I209:I260" si="141">F209-G209</f>
        <v>-223.9439073204212</v>
      </c>
      <c r="J209" s="90">
        <f t="shared" si="127"/>
        <v>-223.9439073204212</v>
      </c>
      <c r="K209" s="88">
        <f>'[1]грудень 2016'!K210+'[1]січень-лист 2016'!K210</f>
        <v>7968.9339956702006</v>
      </c>
      <c r="L209" s="89">
        <f>'[1]грудень 2016'!L210+'[1]січень-лист 2016'!L210</f>
        <v>12206.457999999999</v>
      </c>
      <c r="M209" s="89"/>
      <c r="N209" s="89">
        <f t="shared" si="128"/>
        <v>-4237.5240043297981</v>
      </c>
      <c r="O209" s="90">
        <f t="shared" si="110"/>
        <v>-4237.5240043297981</v>
      </c>
      <c r="P209" s="88">
        <f>'[1]грудень 2016'!P210+'[1]січень-лист 2016'!P210</f>
        <v>8181.1763355831999</v>
      </c>
      <c r="Q209" s="89">
        <f>'[1]грудень 2016'!Q210+'[1]січень-лист 2016'!Q210</f>
        <v>7557.4100000000008</v>
      </c>
      <c r="R209" s="89">
        <f t="shared" si="137"/>
        <v>623.76633558319918</v>
      </c>
      <c r="S209" s="89"/>
      <c r="T209" s="90">
        <f t="shared" si="111"/>
        <v>623.76633558319918</v>
      </c>
      <c r="U209" s="88">
        <f>'[1]грудень 2016'!U210+'[1]січень-лист 2016'!U210</f>
        <v>462.51158379620011</v>
      </c>
      <c r="V209" s="89">
        <f>'[1]грудень 2016'!V210+'[1]січень-лист 2016'!V210</f>
        <v>445.19799999999998</v>
      </c>
      <c r="W209" s="89">
        <f t="shared" si="109"/>
        <v>17.313583796200135</v>
      </c>
      <c r="X209" s="89"/>
      <c r="Y209" s="90">
        <f t="shared" si="112"/>
        <v>17.313583796200135</v>
      </c>
      <c r="Z209" s="88"/>
      <c r="AA209" s="89"/>
      <c r="AB209" s="89"/>
      <c r="AC209" s="89"/>
      <c r="AD209" s="90">
        <f t="shared" si="113"/>
        <v>0</v>
      </c>
      <c r="AE209" s="88"/>
      <c r="AF209" s="89"/>
      <c r="AG209" s="89"/>
      <c r="AH209" s="89"/>
      <c r="AI209" s="90">
        <f t="shared" si="115"/>
        <v>0</v>
      </c>
      <c r="AJ209" s="88">
        <f>'[1]грудень 2016'!AJ210+'[1]січень-лист 2016'!AJ210</f>
        <v>18633.056864360402</v>
      </c>
      <c r="AK209" s="89">
        <f>'[1]грудень 2016'!AK210+'[1]січень-лист 2016'!AK210</f>
        <v>24770.38</v>
      </c>
      <c r="AL209" s="89"/>
      <c r="AM209" s="89">
        <f>AJ209-AK209</f>
        <v>-6137.3231356395991</v>
      </c>
      <c r="AN209" s="90">
        <f t="shared" si="116"/>
        <v>-6137.3231356395991</v>
      </c>
      <c r="AO209" s="88">
        <f>'[1]грудень 2016'!AO210+'[1]січень-лист 2016'!AO210</f>
        <v>1129.3512982177999</v>
      </c>
      <c r="AP209" s="89">
        <f>'[1]грудень 2016'!AP210+'[1]січень-лист 2016'!AP210</f>
        <v>1045.5899999999999</v>
      </c>
      <c r="AQ209" s="89">
        <f t="shared" si="130"/>
        <v>83.761298217800004</v>
      </c>
      <c r="AR209" s="89"/>
      <c r="AS209" s="90">
        <f t="shared" si="117"/>
        <v>83.761298217800004</v>
      </c>
      <c r="AT209" s="88">
        <f>'[1]грудень 2016'!AT210+'[1]січень-лист 2016'!AT210</f>
        <v>39.719002890799999</v>
      </c>
      <c r="AU209" s="89"/>
      <c r="AV209" s="89">
        <f t="shared" si="131"/>
        <v>39.719002890799999</v>
      </c>
      <c r="AW209" s="89"/>
      <c r="AX209" s="91">
        <f t="shared" si="118"/>
        <v>39.719002890799999</v>
      </c>
      <c r="AY209" s="88">
        <f>'[1]грудень 2016'!AY210+'[1]січень-лист 2016'!AY210</f>
        <v>1452.8530390074</v>
      </c>
      <c r="AZ209" s="89">
        <f>'[1]грудень 2016'!AZ210+'[1]січень-лист 2016'!AZ210</f>
        <v>759.37</v>
      </c>
      <c r="BA209" s="89">
        <f t="shared" si="132"/>
        <v>693.48303900739995</v>
      </c>
      <c r="BB209" s="89"/>
      <c r="BC209" s="90">
        <f t="shared" si="119"/>
        <v>693.48303900739995</v>
      </c>
      <c r="BD209" s="88">
        <f>'[1]грудень 2016'!BD210+'[1]січень-лист 2016'!BD210</f>
        <v>3950.2579870755999</v>
      </c>
      <c r="BE209" s="89">
        <f>'[1]грудень 2016'!BE210+'[1]січень-лист 2016'!BE210</f>
        <v>3483.5199999999995</v>
      </c>
      <c r="BF209" s="89">
        <f>BD209-BE209</f>
        <v>466.73798707560036</v>
      </c>
      <c r="BG209" s="89"/>
      <c r="BH209" s="90">
        <f t="shared" si="120"/>
        <v>466.73798707560036</v>
      </c>
      <c r="BI209" s="88">
        <f>'[1]грудень 2016'!BI210+'[1]січень-лист 2016'!BI210</f>
        <v>13643.350914115199</v>
      </c>
      <c r="BJ209" s="89">
        <f>'[1]грудень 2016'!BJ210+'[1]січень-лист 2016'!BJ210</f>
        <v>1530.3500000000004</v>
      </c>
      <c r="BK209" s="89">
        <f t="shared" si="133"/>
        <v>12113.000914115199</v>
      </c>
      <c r="BL209" s="89"/>
      <c r="BM209" s="90">
        <f t="shared" si="121"/>
        <v>12113.000914115199</v>
      </c>
      <c r="BN209" s="88">
        <f>'[1]грудень 2016'!BN210+'[1]січень-лист 2016'!BN210</f>
        <v>1568.8845381244</v>
      </c>
      <c r="BO209" s="89">
        <f>'[1]грудень 2016'!BO210+'[1]січень-лист 2016'!BO210</f>
        <v>1099.3131034477915</v>
      </c>
      <c r="BP209" s="89">
        <f t="shared" si="139"/>
        <v>469.57143467660853</v>
      </c>
      <c r="BQ209" s="89"/>
      <c r="BR209" s="91">
        <f t="shared" si="122"/>
        <v>469.57143467660853</v>
      </c>
      <c r="BS209" s="88"/>
      <c r="BT209" s="89">
        <f>'[1]грудень 2016'!BT210+'[1]січень-лист 2016'!BT210</f>
        <v>59.66</v>
      </c>
      <c r="BU209" s="89"/>
      <c r="BV209" s="89">
        <f>BS209-BT209</f>
        <v>-59.66</v>
      </c>
      <c r="BW209" s="90">
        <f t="shared" si="123"/>
        <v>-59.66</v>
      </c>
      <c r="BX209" s="88">
        <f>'[1]грудень 2016'!BX210+'[1]січень-лист 2016'!BX210</f>
        <v>2621.4406855863999</v>
      </c>
      <c r="BY209" s="89">
        <f>'[1]грудень 2016'!BY210+'[1]січень-лист 2016'!BY210</f>
        <v>2556.0099999999998</v>
      </c>
      <c r="BZ209" s="89">
        <f>BX209-BY209</f>
        <v>65.430685586400159</v>
      </c>
      <c r="CA209" s="90"/>
      <c r="CB209" s="92">
        <f t="shared" si="124"/>
        <v>65.430685586400159</v>
      </c>
      <c r="CC209" s="88"/>
      <c r="CD209" s="89"/>
      <c r="CE209" s="89"/>
      <c r="CF209" s="89"/>
      <c r="CG209" s="90">
        <f t="shared" si="125"/>
        <v>0</v>
      </c>
      <c r="CH209" s="93">
        <f t="shared" si="134"/>
        <v>66402.439940434415</v>
      </c>
      <c r="CI209" s="94">
        <f t="shared" si="134"/>
        <v>62488.106706775019</v>
      </c>
      <c r="CJ209" s="94">
        <f>CH209-CI209</f>
        <v>3914.3332336593958</v>
      </c>
      <c r="CK209" s="94"/>
      <c r="CL209" s="143">
        <f t="shared" si="126"/>
        <v>3914.3332336593958</v>
      </c>
      <c r="CM209" s="145">
        <f t="shared" si="135"/>
        <v>0.94105136442018233</v>
      </c>
      <c r="CN209" s="149">
        <v>11216.27</v>
      </c>
      <c r="CO209" s="146">
        <v>6335.5</v>
      </c>
      <c r="CP209" s="165">
        <f t="shared" si="138"/>
        <v>4880.7700000000004</v>
      </c>
    </row>
    <row r="210" spans="1:94" ht="15.75">
      <c r="A210" s="137" t="s">
        <v>258</v>
      </c>
      <c r="B210" s="84">
        <v>3</v>
      </c>
      <c r="C210" s="85">
        <v>4</v>
      </c>
      <c r="D210" s="86">
        <v>1593.6</v>
      </c>
      <c r="E210" s="87"/>
      <c r="F210" s="88">
        <f>'[1]грудень 2016'!F211+'[1]січень-лист 2016'!F211</f>
        <v>4083.2767802033995</v>
      </c>
      <c r="G210" s="89">
        <f>'[1]грудень 2016'!G211+'[1]січень-лист 2016'!G211</f>
        <v>4668.6634639996382</v>
      </c>
      <c r="H210" s="89"/>
      <c r="I210" s="89">
        <f t="shared" si="141"/>
        <v>-585.38668379623869</v>
      </c>
      <c r="J210" s="90">
        <f t="shared" si="127"/>
        <v>-585.38668379623869</v>
      </c>
      <c r="K210" s="88">
        <f>'[1]грудень 2016'!K211+'[1]січень-лист 2016'!K211</f>
        <v>4585.1779524557005</v>
      </c>
      <c r="L210" s="89">
        <f>'[1]грудень 2016'!L211+'[1]січень-лист 2016'!L211</f>
        <v>6804.0980000000009</v>
      </c>
      <c r="M210" s="89"/>
      <c r="N210" s="89">
        <f t="shared" si="128"/>
        <v>-2218.9200475443004</v>
      </c>
      <c r="O210" s="90">
        <f t="shared" si="110"/>
        <v>-2218.9200475443004</v>
      </c>
      <c r="P210" s="88">
        <f>'[1]грудень 2016'!P211+'[1]січень-лист 2016'!P211</f>
        <v>4126.3990735217003</v>
      </c>
      <c r="Q210" s="89">
        <f>'[1]грудень 2016'!Q211+'[1]січень-лист 2016'!Q211</f>
        <v>3657.4900000000002</v>
      </c>
      <c r="R210" s="89">
        <f t="shared" si="137"/>
        <v>468.90907352170007</v>
      </c>
      <c r="S210" s="89"/>
      <c r="T210" s="90">
        <f t="shared" si="111"/>
        <v>468.90907352170007</v>
      </c>
      <c r="U210" s="88">
        <f>'[1]грудень 2016'!U211+'[1]січень-лист 2016'!U211</f>
        <v>305.98677995650002</v>
      </c>
      <c r="V210" s="89">
        <f>'[1]грудень 2016'!V211+'[1]січень-лист 2016'!V211</f>
        <v>459.71200000000005</v>
      </c>
      <c r="W210" s="89"/>
      <c r="X210" s="89">
        <f>U210-V210</f>
        <v>-153.72522004350003</v>
      </c>
      <c r="Y210" s="90">
        <f t="shared" si="112"/>
        <v>-153.72522004350003</v>
      </c>
      <c r="Z210" s="88"/>
      <c r="AA210" s="89"/>
      <c r="AB210" s="89"/>
      <c r="AC210" s="89"/>
      <c r="AD210" s="90">
        <f t="shared" si="113"/>
        <v>0</v>
      </c>
      <c r="AE210" s="88"/>
      <c r="AF210" s="89"/>
      <c r="AG210" s="89"/>
      <c r="AH210" s="89"/>
      <c r="AI210" s="90">
        <f t="shared" si="115"/>
        <v>0</v>
      </c>
      <c r="AJ210" s="88">
        <f>'[1]грудень 2016'!AJ211+'[1]січень-лист 2016'!AJ211</f>
        <v>9395.9793902826987</v>
      </c>
      <c r="AK210" s="89">
        <f>'[1]грудень 2016'!AK211+'[1]січень-лист 2016'!AK211</f>
        <v>9070.11</v>
      </c>
      <c r="AL210" s="89">
        <f t="shared" si="129"/>
        <v>325.86939028269808</v>
      </c>
      <c r="AM210" s="89"/>
      <c r="AN210" s="90">
        <f t="shared" si="116"/>
        <v>325.86939028269808</v>
      </c>
      <c r="AO210" s="88">
        <f>'[1]грудень 2016'!AO211+'[1]січень-лист 2016'!AO211</f>
        <v>868.22760825970011</v>
      </c>
      <c r="AP210" s="89">
        <f>'[1]грудень 2016'!AP211+'[1]січень-лист 2016'!AP211</f>
        <v>969.15</v>
      </c>
      <c r="AQ210" s="89"/>
      <c r="AR210" s="89">
        <f>AO210-AP210</f>
        <v>-100.92239174029987</v>
      </c>
      <c r="AS210" s="90">
        <f t="shared" si="117"/>
        <v>-100.92239174029987</v>
      </c>
      <c r="AT210" s="88">
        <f>'[1]грудень 2016'!AT211+'[1]січень-лист 2016'!AT211</f>
        <v>38.237765277599998</v>
      </c>
      <c r="AU210" s="89"/>
      <c r="AV210" s="89">
        <f t="shared" si="131"/>
        <v>38.237765277599998</v>
      </c>
      <c r="AW210" s="89"/>
      <c r="AX210" s="91">
        <f t="shared" si="118"/>
        <v>38.237765277599998</v>
      </c>
      <c r="AY210" s="88">
        <f>'[1]грудень 2016'!AY211+'[1]січень-лист 2016'!AY211</f>
        <v>741.14855986419991</v>
      </c>
      <c r="AZ210" s="89">
        <f>'[1]грудень 2016'!AZ211+'[1]січень-лист 2016'!AZ211</f>
        <v>365.59</v>
      </c>
      <c r="BA210" s="89">
        <f t="shared" si="132"/>
        <v>375.55855986419994</v>
      </c>
      <c r="BB210" s="89"/>
      <c r="BC210" s="90">
        <f t="shared" si="119"/>
        <v>375.55855986419994</v>
      </c>
      <c r="BD210" s="88">
        <f>'[1]грудень 2016'!BD211+'[1]січень-лист 2016'!BD211</f>
        <v>2374.925118656</v>
      </c>
      <c r="BE210" s="89">
        <f>'[1]грудень 2016'!BE211+'[1]січень-лист 2016'!BE211</f>
        <v>3086.81</v>
      </c>
      <c r="BF210" s="89"/>
      <c r="BG210" s="89">
        <f>BD210-BE210</f>
        <v>-711.88488134399995</v>
      </c>
      <c r="BH210" s="90">
        <f t="shared" si="120"/>
        <v>-711.88488134399995</v>
      </c>
      <c r="BI210" s="88">
        <f>'[1]грудень 2016'!BI211+'[1]січень-лист 2016'!BI211</f>
        <v>8653.3096087960002</v>
      </c>
      <c r="BJ210" s="89">
        <f>'[1]грудень 2016'!BJ211+'[1]січень-лист 2016'!BJ211</f>
        <v>221.04000000000002</v>
      </c>
      <c r="BK210" s="89">
        <f t="shared" si="133"/>
        <v>8432.2696087959994</v>
      </c>
      <c r="BL210" s="89"/>
      <c r="BM210" s="90">
        <f t="shared" si="121"/>
        <v>8432.2696087959994</v>
      </c>
      <c r="BN210" s="88">
        <f>'[1]грудень 2016'!BN211+'[1]січень-лист 2016'!BN211</f>
        <v>1443.8205962816</v>
      </c>
      <c r="BO210" s="89">
        <f>'[1]грудень 2016'!BO211+'[1]січень-лист 2016'!BO211</f>
        <v>880.65517241341377</v>
      </c>
      <c r="BP210" s="89">
        <f t="shared" si="139"/>
        <v>563.16542386818628</v>
      </c>
      <c r="BQ210" s="89"/>
      <c r="BR210" s="91">
        <f t="shared" si="122"/>
        <v>563.16542386818628</v>
      </c>
      <c r="BS210" s="88"/>
      <c r="BT210" s="89"/>
      <c r="BU210" s="89"/>
      <c r="BV210" s="89"/>
      <c r="BW210" s="90">
        <f t="shared" si="123"/>
        <v>0</v>
      </c>
      <c r="BX210" s="88">
        <f>'[1]грудень 2016'!BX211+'[1]січень-лист 2016'!BX211</f>
        <v>2132.2605430696003</v>
      </c>
      <c r="BY210" s="89">
        <f>'[1]грудень 2016'!BY211+'[1]січень-лист 2016'!BY211</f>
        <v>2049.59</v>
      </c>
      <c r="BZ210" s="89">
        <f>BX210-BY210</f>
        <v>82.670543069600171</v>
      </c>
      <c r="CA210" s="90"/>
      <c r="CB210" s="92">
        <f t="shared" si="124"/>
        <v>82.670543069600171</v>
      </c>
      <c r="CC210" s="88"/>
      <c r="CD210" s="89"/>
      <c r="CE210" s="89"/>
      <c r="CF210" s="89"/>
      <c r="CG210" s="90">
        <f t="shared" si="125"/>
        <v>0</v>
      </c>
      <c r="CH210" s="93">
        <f t="shared" si="134"/>
        <v>38748.749776624696</v>
      </c>
      <c r="CI210" s="94">
        <f t="shared" si="134"/>
        <v>32232.908636413056</v>
      </c>
      <c r="CJ210" s="94">
        <f>CH210-CI210</f>
        <v>6515.8411402116399</v>
      </c>
      <c r="CK210" s="94"/>
      <c r="CL210" s="143">
        <f t="shared" si="126"/>
        <v>6515.8411402116399</v>
      </c>
      <c r="CM210" s="145">
        <f t="shared" si="135"/>
        <v>0.83184383553602181</v>
      </c>
      <c r="CN210" s="149">
        <v>1624.76</v>
      </c>
      <c r="CO210" s="146">
        <v>4379.68</v>
      </c>
      <c r="CP210" s="164">
        <v>0</v>
      </c>
    </row>
    <row r="211" spans="1:94" ht="15.75">
      <c r="A211" s="137" t="s">
        <v>259</v>
      </c>
      <c r="B211" s="84">
        <v>2</v>
      </c>
      <c r="C211" s="85">
        <v>1</v>
      </c>
      <c r="D211" s="86">
        <v>342.8</v>
      </c>
      <c r="E211" s="87"/>
      <c r="F211" s="88">
        <f>'[1]грудень 2016'!F212+'[1]січень-лист 2016'!F212</f>
        <v>797.81741210440009</v>
      </c>
      <c r="G211" s="89">
        <f>'[1]грудень 2016'!G212+'[1]січень-лист 2016'!G212</f>
        <v>739.94028521563064</v>
      </c>
      <c r="H211" s="89">
        <f>F211-G211</f>
        <v>57.877126888769453</v>
      </c>
      <c r="I211" s="89"/>
      <c r="J211" s="90">
        <f t="shared" si="127"/>
        <v>57.877126888769453</v>
      </c>
      <c r="K211" s="88">
        <f>'[1]грудень 2016'!K212+'[1]січень-лист 2016'!K212</f>
        <v>1767.9227751649998</v>
      </c>
      <c r="L211" s="89">
        <f>'[1]грудень 2016'!L212+'[1]січень-лист 2016'!L212</f>
        <v>3118.72</v>
      </c>
      <c r="M211" s="89"/>
      <c r="N211" s="89">
        <f t="shared" si="128"/>
        <v>-1350.797224835</v>
      </c>
      <c r="O211" s="90">
        <f t="shared" si="110"/>
        <v>-1350.797224835</v>
      </c>
      <c r="P211" s="88">
        <f>'[1]грудень 2016'!P212+'[1]січень-лист 2016'!P212</f>
        <v>1248.2690879612001</v>
      </c>
      <c r="Q211" s="89">
        <f>'[1]грудень 2016'!Q212+'[1]січень-лист 2016'!Q212</f>
        <v>1212.8999999999999</v>
      </c>
      <c r="R211" s="89">
        <f t="shared" si="137"/>
        <v>35.369087961200194</v>
      </c>
      <c r="S211" s="89"/>
      <c r="T211" s="90">
        <f t="shared" si="111"/>
        <v>35.369087961200194</v>
      </c>
      <c r="U211" s="88">
        <f>'[1]грудень 2016'!U212+'[1]січень-лист 2016'!U212</f>
        <v>61.362591790799996</v>
      </c>
      <c r="V211" s="89">
        <f>'[1]грудень 2016'!V212+'[1]січень-лист 2016'!V212</f>
        <v>110.84200000000001</v>
      </c>
      <c r="W211" s="89"/>
      <c r="X211" s="89">
        <f>U211-V211</f>
        <v>-49.479408209200017</v>
      </c>
      <c r="Y211" s="90">
        <f t="shared" si="112"/>
        <v>-49.479408209200017</v>
      </c>
      <c r="Z211" s="88"/>
      <c r="AA211" s="89"/>
      <c r="AB211" s="89"/>
      <c r="AC211" s="89"/>
      <c r="AD211" s="90">
        <f t="shared" si="113"/>
        <v>0</v>
      </c>
      <c r="AE211" s="88"/>
      <c r="AF211" s="89"/>
      <c r="AG211" s="89"/>
      <c r="AH211" s="89"/>
      <c r="AI211" s="90">
        <f t="shared" si="115"/>
        <v>0</v>
      </c>
      <c r="AJ211" s="88">
        <f>'[1]грудень 2016'!AJ212+'[1]січень-лист 2016'!AJ212</f>
        <v>1409.7052515708001</v>
      </c>
      <c r="AK211" s="89">
        <f>'[1]грудень 2016'!AK212+'[1]січень-лист 2016'!AK212</f>
        <v>1488.44</v>
      </c>
      <c r="AL211" s="89"/>
      <c r="AM211" s="89">
        <f>AJ211-AK211</f>
        <v>-78.734748429199954</v>
      </c>
      <c r="AN211" s="90">
        <f t="shared" si="116"/>
        <v>-78.734748429199954</v>
      </c>
      <c r="AO211" s="88">
        <f>'[1]грудень 2016'!AO212+'[1]січень-лист 2016'!AO212</f>
        <v>173.13023645660002</v>
      </c>
      <c r="AP211" s="89">
        <f>'[1]грудень 2016'!AP212+'[1]січень-лист 2016'!AP212</f>
        <v>288.18999999999994</v>
      </c>
      <c r="AQ211" s="89"/>
      <c r="AR211" s="89">
        <f>AO211-AP211</f>
        <v>-115.05976354339992</v>
      </c>
      <c r="AS211" s="90">
        <f t="shared" si="117"/>
        <v>-115.05976354339992</v>
      </c>
      <c r="AT211" s="88">
        <f>'[1]грудень 2016'!AT212+'[1]січень-лист 2016'!AT212</f>
        <v>6.1735958864000002</v>
      </c>
      <c r="AU211" s="89"/>
      <c r="AV211" s="89">
        <f t="shared" si="131"/>
        <v>6.1735958864000002</v>
      </c>
      <c r="AW211" s="89"/>
      <c r="AX211" s="91">
        <f t="shared" si="118"/>
        <v>6.1735958864000002</v>
      </c>
      <c r="AY211" s="88">
        <f>'[1]грудень 2016'!AY212+'[1]січень-лист 2016'!AY212</f>
        <v>246.80768508359998</v>
      </c>
      <c r="AZ211" s="89">
        <f>'[1]грудень 2016'!AZ212+'[1]січень-лист 2016'!AZ212</f>
        <v>233.82999999999998</v>
      </c>
      <c r="BA211" s="89">
        <f t="shared" si="132"/>
        <v>12.977685083599994</v>
      </c>
      <c r="BB211" s="89"/>
      <c r="BC211" s="90">
        <f t="shared" si="119"/>
        <v>12.977685083599994</v>
      </c>
      <c r="BD211" s="88">
        <f>'[1]грудень 2016'!BD212+'[1]січень-лист 2016'!BD212</f>
        <v>350.32086152459999</v>
      </c>
      <c r="BE211" s="89">
        <f>'[1]грудень 2016'!BE212+'[1]січень-лист 2016'!BE212</f>
        <v>370.78000000000009</v>
      </c>
      <c r="BF211" s="89"/>
      <c r="BG211" s="89">
        <f>BD211-BE211</f>
        <v>-20.459138475400096</v>
      </c>
      <c r="BH211" s="90">
        <f t="shared" si="120"/>
        <v>-20.459138475400096</v>
      </c>
      <c r="BI211" s="88">
        <f>'[1]грудень 2016'!BI212+'[1]січень-лист 2016'!BI212</f>
        <v>1110.6680000000001</v>
      </c>
      <c r="BJ211" s="89">
        <f>'[1]грудень 2016'!BJ212+'[1]січень-лист 2016'!BJ212</f>
        <v>11.930000000000001</v>
      </c>
      <c r="BK211" s="89">
        <f t="shared" si="133"/>
        <v>1098.7380000000001</v>
      </c>
      <c r="BL211" s="89"/>
      <c r="BM211" s="90">
        <f t="shared" si="121"/>
        <v>1098.7380000000001</v>
      </c>
      <c r="BN211" s="88">
        <f>'[1]грудень 2016'!BN212+'[1]січень-лист 2016'!BN212</f>
        <v>485.40320959839994</v>
      </c>
      <c r="BO211" s="89">
        <f>'[1]грудень 2016'!BO212+'[1]січень-лист 2016'!BO212</f>
        <v>426.65310344809399</v>
      </c>
      <c r="BP211" s="89">
        <f t="shared" si="139"/>
        <v>58.750106150305953</v>
      </c>
      <c r="BQ211" s="89"/>
      <c r="BR211" s="91">
        <f t="shared" si="122"/>
        <v>58.750106150305953</v>
      </c>
      <c r="BS211" s="88">
        <f>'[1]грудень 2016'!BS212+'[1]січень-лист 2016'!BS212</f>
        <v>4.4880561512000003</v>
      </c>
      <c r="BT211" s="89"/>
      <c r="BU211" s="89">
        <f>BS211-BT211</f>
        <v>4.4880561512000003</v>
      </c>
      <c r="BV211" s="89"/>
      <c r="BW211" s="90">
        <f t="shared" si="123"/>
        <v>4.4880561512000003</v>
      </c>
      <c r="BX211" s="88">
        <f>'[1]грудень 2016'!BX212+'[1]січень-лист 2016'!BX212</f>
        <v>516.25118903040004</v>
      </c>
      <c r="BY211" s="89">
        <f>'[1]грудень 2016'!BY212+'[1]січень-лист 2016'!BY212</f>
        <v>443.73</v>
      </c>
      <c r="BZ211" s="89">
        <f>BX211-BY211</f>
        <v>72.521189030400024</v>
      </c>
      <c r="CA211" s="90"/>
      <c r="CB211" s="92">
        <f t="shared" si="124"/>
        <v>72.521189030400024</v>
      </c>
      <c r="CC211" s="88"/>
      <c r="CD211" s="89"/>
      <c r="CE211" s="89"/>
      <c r="CF211" s="89"/>
      <c r="CG211" s="90">
        <f t="shared" si="125"/>
        <v>0</v>
      </c>
      <c r="CH211" s="93">
        <f t="shared" si="134"/>
        <v>8178.3199523234007</v>
      </c>
      <c r="CI211" s="94">
        <f t="shared" si="134"/>
        <v>8445.9553886637223</v>
      </c>
      <c r="CJ211" s="94"/>
      <c r="CK211" s="94">
        <f t="shared" si="140"/>
        <v>-267.63543634032158</v>
      </c>
      <c r="CL211" s="143">
        <f t="shared" si="126"/>
        <v>-267.63543634032158</v>
      </c>
      <c r="CM211" s="145">
        <f t="shared" si="135"/>
        <v>1.0327249897167803</v>
      </c>
      <c r="CN211" s="149">
        <v>407.65</v>
      </c>
      <c r="CO211" s="146">
        <v>758.7</v>
      </c>
      <c r="CP211" s="164">
        <v>0</v>
      </c>
    </row>
    <row r="212" spans="1:94" ht="15.75">
      <c r="A212" s="137" t="s">
        <v>260</v>
      </c>
      <c r="B212" s="84">
        <v>5</v>
      </c>
      <c r="C212" s="85">
        <v>3</v>
      </c>
      <c r="D212" s="86">
        <v>2460.5700000000002</v>
      </c>
      <c r="E212" s="87"/>
      <c r="F212" s="88">
        <f>'[1]грудень 2016'!F213+'[1]січень-лист 2016'!F213</f>
        <v>5307.9146703704</v>
      </c>
      <c r="G212" s="89">
        <f>'[1]грудень 2016'!G213+'[1]січень-лист 2016'!G213</f>
        <v>5662.534020176272</v>
      </c>
      <c r="H212" s="89"/>
      <c r="I212" s="89">
        <f t="shared" si="141"/>
        <v>-354.61934980587193</v>
      </c>
      <c r="J212" s="90">
        <f t="shared" si="127"/>
        <v>-354.61934980587193</v>
      </c>
      <c r="K212" s="88">
        <f>'[1]грудень 2016'!K213+'[1]січень-лист 2016'!K213</f>
        <v>10187.716111602398</v>
      </c>
      <c r="L212" s="89">
        <f>'[1]грудень 2016'!L213+'[1]січень-лист 2016'!L213</f>
        <v>16933.327999999998</v>
      </c>
      <c r="M212" s="89"/>
      <c r="N212" s="89">
        <f t="shared" si="128"/>
        <v>-6745.6118883975996</v>
      </c>
      <c r="O212" s="90">
        <f t="shared" si="110"/>
        <v>-6745.6118883975996</v>
      </c>
      <c r="P212" s="88">
        <f>'[1]грудень 2016'!P213+'[1]січень-лист 2016'!P213</f>
        <v>6901.7036858341999</v>
      </c>
      <c r="Q212" s="89">
        <f>'[1]грудень 2016'!Q213+'[1]січень-лист 2016'!Q213</f>
        <v>6108.1500000000005</v>
      </c>
      <c r="R212" s="89">
        <f t="shared" si="137"/>
        <v>793.55368583419931</v>
      </c>
      <c r="S212" s="89"/>
      <c r="T212" s="90">
        <f t="shared" si="111"/>
        <v>793.55368583419931</v>
      </c>
      <c r="U212" s="88">
        <f>'[1]грудень 2016'!U213+'[1]січень-лист 2016'!U213</f>
        <v>440.28497788180005</v>
      </c>
      <c r="V212" s="89">
        <f>'[1]грудень 2016'!V213+'[1]січень-лист 2016'!V213</f>
        <v>308.30799999999999</v>
      </c>
      <c r="W212" s="89">
        <f t="shared" si="109"/>
        <v>131.97697788180005</v>
      </c>
      <c r="X212" s="89"/>
      <c r="Y212" s="90">
        <f t="shared" si="112"/>
        <v>131.97697788180005</v>
      </c>
      <c r="Z212" s="88"/>
      <c r="AA212" s="89"/>
      <c r="AB212" s="89"/>
      <c r="AC212" s="89"/>
      <c r="AD212" s="90">
        <f t="shared" si="113"/>
        <v>0</v>
      </c>
      <c r="AE212" s="88"/>
      <c r="AF212" s="89"/>
      <c r="AG212" s="89"/>
      <c r="AH212" s="89"/>
      <c r="AI212" s="90">
        <f t="shared" si="115"/>
        <v>0</v>
      </c>
      <c r="AJ212" s="88">
        <f>'[1]грудень 2016'!AJ213+'[1]січень-лист 2016'!AJ213</f>
        <v>12958.917022698599</v>
      </c>
      <c r="AK212" s="89">
        <f>'[1]грудень 2016'!AK213+'[1]січень-лист 2016'!AK213</f>
        <v>12739.18</v>
      </c>
      <c r="AL212" s="89">
        <f t="shared" si="129"/>
        <v>219.73702269859859</v>
      </c>
      <c r="AM212" s="89"/>
      <c r="AN212" s="90">
        <f t="shared" si="116"/>
        <v>219.73702269859859</v>
      </c>
      <c r="AO212" s="88">
        <f>'[1]грудень 2016'!AO213+'[1]січень-лист 2016'!AO213</f>
        <v>791.3181167102</v>
      </c>
      <c r="AP212" s="89">
        <f>'[1]грудень 2016'!AP213+'[1]січень-лист 2016'!AP213</f>
        <v>522.88000000000011</v>
      </c>
      <c r="AQ212" s="89">
        <f t="shared" si="130"/>
        <v>268.43811671019989</v>
      </c>
      <c r="AR212" s="89"/>
      <c r="AS212" s="90">
        <f t="shared" si="117"/>
        <v>268.43811671019989</v>
      </c>
      <c r="AT212" s="88">
        <f>'[1]грудень 2016'!AT213+'[1]січень-лист 2016'!AT213</f>
        <v>29.524580622000002</v>
      </c>
      <c r="AU212" s="89"/>
      <c r="AV212" s="89">
        <f t="shared" si="131"/>
        <v>29.524580622000002</v>
      </c>
      <c r="AW212" s="89"/>
      <c r="AX212" s="91">
        <f t="shared" si="118"/>
        <v>29.524580622000002</v>
      </c>
      <c r="AY212" s="88">
        <f>'[1]грудень 2016'!AY213+'[1]січень-лист 2016'!AY213</f>
        <v>3025.1769777688005</v>
      </c>
      <c r="AZ212" s="89">
        <f>'[1]грудень 2016'!AZ213+'[1]січень-лист 2016'!AZ213</f>
        <v>1832.1</v>
      </c>
      <c r="BA212" s="89">
        <f t="shared" si="132"/>
        <v>1193.0769777688006</v>
      </c>
      <c r="BB212" s="89"/>
      <c r="BC212" s="90">
        <f t="shared" si="119"/>
        <v>1193.0769777688006</v>
      </c>
      <c r="BD212" s="88">
        <f>'[1]грудень 2016'!BD213+'[1]січень-лист 2016'!BD213</f>
        <v>2805.0673205906</v>
      </c>
      <c r="BE212" s="89">
        <f>'[1]грудень 2016'!BE213+'[1]січень-лист 2016'!BE213</f>
        <v>1471.1599999999999</v>
      </c>
      <c r="BF212" s="89">
        <f>BD212-BE212</f>
        <v>1333.9073205906002</v>
      </c>
      <c r="BG212" s="89"/>
      <c r="BH212" s="90">
        <f t="shared" si="120"/>
        <v>1333.9073205906002</v>
      </c>
      <c r="BI212" s="88">
        <f>'[1]грудень 2016'!BI213+'[1]січень-лист 2016'!BI213</f>
        <v>8961.3591040639985</v>
      </c>
      <c r="BJ212" s="89">
        <f>'[1]грудень 2016'!BJ213+'[1]січень-лист 2016'!BJ213</f>
        <v>430.85</v>
      </c>
      <c r="BK212" s="89">
        <f t="shared" si="133"/>
        <v>8530.5091040639982</v>
      </c>
      <c r="BL212" s="89"/>
      <c r="BM212" s="90">
        <f t="shared" si="121"/>
        <v>8530.5091040639982</v>
      </c>
      <c r="BN212" s="88">
        <f>'[1]грудень 2016'!BN213+'[1]січень-лист 2016'!BN213</f>
        <v>2834.5698226720001</v>
      </c>
      <c r="BO212" s="89">
        <f>'[1]грудень 2016'!BO213+'[1]січень-лист 2016'!BO213</f>
        <v>1648.1206896545705</v>
      </c>
      <c r="BP212" s="89">
        <f t="shared" si="139"/>
        <v>1186.4491330174296</v>
      </c>
      <c r="BQ212" s="89"/>
      <c r="BR212" s="91">
        <f t="shared" si="122"/>
        <v>1186.4491330174296</v>
      </c>
      <c r="BS212" s="88"/>
      <c r="BT212" s="89"/>
      <c r="BU212" s="89"/>
      <c r="BV212" s="89"/>
      <c r="BW212" s="90">
        <f t="shared" si="123"/>
        <v>0</v>
      </c>
      <c r="BX212" s="88">
        <f>'[1]грудень 2016'!BX213+'[1]січень-лист 2016'!BX213</f>
        <v>2096.3980343079998</v>
      </c>
      <c r="BY212" s="89">
        <f>'[1]грудень 2016'!BY213+'[1]січень-лист 2016'!BY213</f>
        <v>5041.42</v>
      </c>
      <c r="BZ212" s="89"/>
      <c r="CA212" s="90">
        <f t="shared" ref="CA212:CA260" si="142">BX212-BY212</f>
        <v>-2945.0219656920003</v>
      </c>
      <c r="CB212" s="92">
        <f t="shared" si="124"/>
        <v>-2945.0219656920003</v>
      </c>
      <c r="CC212" s="88"/>
      <c r="CD212" s="89"/>
      <c r="CE212" s="89"/>
      <c r="CF212" s="89"/>
      <c r="CG212" s="90">
        <f t="shared" si="125"/>
        <v>0</v>
      </c>
      <c r="CH212" s="93">
        <f t="shared" si="134"/>
        <v>56339.950425122988</v>
      </c>
      <c r="CI212" s="94">
        <f t="shared" si="134"/>
        <v>52698.03070983084</v>
      </c>
      <c r="CJ212" s="94">
        <f>CH212-CI212</f>
        <v>3641.9197152921479</v>
      </c>
      <c r="CK212" s="94"/>
      <c r="CL212" s="143">
        <f t="shared" si="126"/>
        <v>3641.9197152921479</v>
      </c>
      <c r="CM212" s="145">
        <f t="shared" si="135"/>
        <v>0.93535813063711626</v>
      </c>
      <c r="CN212" s="149">
        <v>2568.6799999999998</v>
      </c>
      <c r="CO212" s="146">
        <v>6039.45</v>
      </c>
      <c r="CP212" s="164">
        <v>0</v>
      </c>
    </row>
    <row r="213" spans="1:94" ht="15.75">
      <c r="A213" s="137" t="s">
        <v>261</v>
      </c>
      <c r="B213" s="84">
        <v>5</v>
      </c>
      <c r="C213" s="85">
        <v>2</v>
      </c>
      <c r="D213" s="86">
        <v>1504.9</v>
      </c>
      <c r="E213" s="87"/>
      <c r="F213" s="88">
        <f>'[1]грудень 2016'!F214+'[1]січень-лист 2016'!F214</f>
        <v>3295.4171877304002</v>
      </c>
      <c r="G213" s="89">
        <f>'[1]грудень 2016'!G214+'[1]січень-лист 2016'!G214</f>
        <v>2516.5858837148476</v>
      </c>
      <c r="H213" s="89">
        <f>F213-G213</f>
        <v>778.83130401555263</v>
      </c>
      <c r="I213" s="89"/>
      <c r="J213" s="90">
        <f t="shared" si="127"/>
        <v>778.83130401555263</v>
      </c>
      <c r="K213" s="88">
        <f>'[1]грудень 2016'!K214+'[1]січень-лист 2016'!K214</f>
        <v>7207.4062920904007</v>
      </c>
      <c r="L213" s="89">
        <f>'[1]грудень 2016'!L214+'[1]січень-лист 2016'!L214</f>
        <v>14724.298000000001</v>
      </c>
      <c r="M213" s="89"/>
      <c r="N213" s="89">
        <f t="shared" si="128"/>
        <v>-7516.8917079096</v>
      </c>
      <c r="O213" s="90">
        <f t="shared" si="110"/>
        <v>-7516.8917079096</v>
      </c>
      <c r="P213" s="88">
        <f>'[1]грудень 2016'!P214+'[1]січень-лист 2016'!P214</f>
        <v>4840.3529313458002</v>
      </c>
      <c r="Q213" s="89">
        <f>'[1]грудень 2016'!Q214+'[1]січень-лист 2016'!Q214</f>
        <v>4519.41</v>
      </c>
      <c r="R213" s="89">
        <f t="shared" si="137"/>
        <v>320.94293134580039</v>
      </c>
      <c r="S213" s="89"/>
      <c r="T213" s="90">
        <f t="shared" si="111"/>
        <v>320.94293134580039</v>
      </c>
      <c r="U213" s="88">
        <f>'[1]грудень 2016'!U214+'[1]січень-лист 2016'!U214</f>
        <v>280.54568659500001</v>
      </c>
      <c r="V213" s="89">
        <f>'[1]грудень 2016'!V214+'[1]січень-лист 2016'!V214</f>
        <v>229.77</v>
      </c>
      <c r="W213" s="89">
        <f t="shared" si="109"/>
        <v>50.775686594999996</v>
      </c>
      <c r="X213" s="89"/>
      <c r="Y213" s="90">
        <f t="shared" si="112"/>
        <v>50.775686594999996</v>
      </c>
      <c r="Z213" s="88"/>
      <c r="AA213" s="89"/>
      <c r="AB213" s="89"/>
      <c r="AC213" s="89"/>
      <c r="AD213" s="90">
        <f t="shared" si="113"/>
        <v>0</v>
      </c>
      <c r="AE213" s="88"/>
      <c r="AF213" s="89"/>
      <c r="AG213" s="89"/>
      <c r="AH213" s="89"/>
      <c r="AI213" s="90">
        <f t="shared" si="115"/>
        <v>0</v>
      </c>
      <c r="AJ213" s="88">
        <f>'[1]грудень 2016'!AJ214+'[1]січень-лист 2016'!AJ214</f>
        <v>7967.6919022557995</v>
      </c>
      <c r="AK213" s="89">
        <f>'[1]грудень 2016'!AK214+'[1]січень-лист 2016'!AK214</f>
        <v>7331.6799999999994</v>
      </c>
      <c r="AL213" s="89">
        <f t="shared" si="129"/>
        <v>636.01190225580012</v>
      </c>
      <c r="AM213" s="89"/>
      <c r="AN213" s="90">
        <f t="shared" si="116"/>
        <v>636.01190225580012</v>
      </c>
      <c r="AO213" s="88">
        <f>'[1]грудень 2016'!AO214+'[1]січень-лист 2016'!AO214</f>
        <v>493.79931574580002</v>
      </c>
      <c r="AP213" s="89">
        <f>'[1]грудень 2016'!AP214+'[1]січень-лист 2016'!AP214</f>
        <v>578.21</v>
      </c>
      <c r="AQ213" s="89"/>
      <c r="AR213" s="89">
        <f>AO213-AP213</f>
        <v>-84.410684254200021</v>
      </c>
      <c r="AS213" s="90">
        <f t="shared" si="117"/>
        <v>-84.410684254200021</v>
      </c>
      <c r="AT213" s="88">
        <f>'[1]грудень 2016'!AT214+'[1]січень-лист 2016'!AT214</f>
        <v>18.0584828788</v>
      </c>
      <c r="AU213" s="89"/>
      <c r="AV213" s="89">
        <f t="shared" si="131"/>
        <v>18.0584828788</v>
      </c>
      <c r="AW213" s="89"/>
      <c r="AX213" s="91">
        <f t="shared" si="118"/>
        <v>18.0584828788</v>
      </c>
      <c r="AY213" s="88">
        <f>'[1]грудень 2016'!AY214+'[1]січень-лист 2016'!AY214</f>
        <v>1958.2735685072</v>
      </c>
      <c r="AZ213" s="89">
        <f>'[1]грудень 2016'!AZ214+'[1]січень-лист 2016'!AZ214</f>
        <v>1827.4899999999998</v>
      </c>
      <c r="BA213" s="89">
        <f t="shared" si="132"/>
        <v>130.78356850720024</v>
      </c>
      <c r="BB213" s="89"/>
      <c r="BC213" s="90">
        <f t="shared" si="119"/>
        <v>130.78356850720024</v>
      </c>
      <c r="BD213" s="88">
        <f>'[1]грудень 2016'!BD214+'[1]січень-лист 2016'!BD214</f>
        <v>1495.2345271433999</v>
      </c>
      <c r="BE213" s="89">
        <f>'[1]грудень 2016'!BE214+'[1]січень-лист 2016'!BE214</f>
        <v>1227.26</v>
      </c>
      <c r="BF213" s="89">
        <f>BD213-BE213</f>
        <v>267.97452714339988</v>
      </c>
      <c r="BG213" s="89"/>
      <c r="BH213" s="90">
        <f t="shared" si="120"/>
        <v>267.97452714339988</v>
      </c>
      <c r="BI213" s="88">
        <f>'[1]грудень 2016'!BI214+'[1]січень-лист 2016'!BI214</f>
        <v>5290.9370598656005</v>
      </c>
      <c r="BJ213" s="89">
        <f>'[1]грудень 2016'!BJ214+'[1]січень-лист 2016'!BJ214</f>
        <v>1611.92</v>
      </c>
      <c r="BK213" s="89">
        <f t="shared" si="133"/>
        <v>3679.0170598656005</v>
      </c>
      <c r="BL213" s="89"/>
      <c r="BM213" s="90">
        <f t="shared" si="121"/>
        <v>3679.0170598656005</v>
      </c>
      <c r="BN213" s="88">
        <f>'[1]грудень 2016'!BN214+'[1]січень-лист 2016'!BN214</f>
        <v>2103.7319345995998</v>
      </c>
      <c r="BO213" s="89">
        <f>'[1]грудень 2016'!BO214+'[1]січень-лист 2016'!BO214</f>
        <v>1348.4365517236204</v>
      </c>
      <c r="BP213" s="89">
        <f t="shared" si="139"/>
        <v>755.29538287597939</v>
      </c>
      <c r="BQ213" s="89"/>
      <c r="BR213" s="91">
        <f t="shared" si="122"/>
        <v>755.29538287597939</v>
      </c>
      <c r="BS213" s="88"/>
      <c r="BT213" s="89"/>
      <c r="BU213" s="89"/>
      <c r="BV213" s="89"/>
      <c r="BW213" s="90">
        <f t="shared" si="123"/>
        <v>0</v>
      </c>
      <c r="BX213" s="88">
        <f>'[1]грудень 2016'!BX214+'[1]січень-лист 2016'!BX214</f>
        <v>1236.9611873924</v>
      </c>
      <c r="BY213" s="89">
        <f>'[1]грудень 2016'!BY214+'[1]січень-лист 2016'!BY214</f>
        <v>1713.7200000000003</v>
      </c>
      <c r="BZ213" s="89"/>
      <c r="CA213" s="90">
        <f t="shared" si="142"/>
        <v>-476.75881260760025</v>
      </c>
      <c r="CB213" s="92">
        <f t="shared" si="124"/>
        <v>-476.75881260760025</v>
      </c>
      <c r="CC213" s="88"/>
      <c r="CD213" s="89"/>
      <c r="CE213" s="89"/>
      <c r="CF213" s="89"/>
      <c r="CG213" s="90">
        <f t="shared" si="125"/>
        <v>0</v>
      </c>
      <c r="CH213" s="93">
        <f t="shared" si="134"/>
        <v>36188.410076150205</v>
      </c>
      <c r="CI213" s="94">
        <f t="shared" si="134"/>
        <v>37628.780435438472</v>
      </c>
      <c r="CJ213" s="94"/>
      <c r="CK213" s="94">
        <f t="shared" si="140"/>
        <v>-1440.3703592882666</v>
      </c>
      <c r="CL213" s="143">
        <f t="shared" si="126"/>
        <v>-1440.3703592882666</v>
      </c>
      <c r="CM213" s="145">
        <f t="shared" si="135"/>
        <v>1.0398019795911824</v>
      </c>
      <c r="CN213" s="149">
        <v>5128.6899999999996</v>
      </c>
      <c r="CO213" s="146">
        <v>4055.71</v>
      </c>
      <c r="CP213" s="165">
        <f t="shared" si="138"/>
        <v>1072.9799999999996</v>
      </c>
    </row>
    <row r="214" spans="1:94" ht="15.75">
      <c r="A214" s="137" t="s">
        <v>262</v>
      </c>
      <c r="B214" s="84">
        <v>2</v>
      </c>
      <c r="C214" s="85">
        <v>2</v>
      </c>
      <c r="D214" s="86">
        <v>619.70000000000005</v>
      </c>
      <c r="E214" s="87"/>
      <c r="F214" s="88">
        <f>'[1]грудень 2016'!F215+'[1]січень-лист 2016'!F215</f>
        <v>1012.9298576437001</v>
      </c>
      <c r="G214" s="89">
        <f>'[1]грудень 2016'!G215+'[1]січень-лист 2016'!G215</f>
        <v>584.43684405835074</v>
      </c>
      <c r="H214" s="89">
        <f>F214-G214</f>
        <v>428.49301358534933</v>
      </c>
      <c r="I214" s="89"/>
      <c r="J214" s="90">
        <f t="shared" si="127"/>
        <v>428.49301358534933</v>
      </c>
      <c r="K214" s="88">
        <f>'[1]грудень 2016'!K215+'[1]січень-лист 2016'!K215</f>
        <v>2621.8224562181003</v>
      </c>
      <c r="L214" s="89">
        <f>'[1]грудень 2016'!L215+'[1]січень-лист 2016'!L215</f>
        <v>9201.7340000000004</v>
      </c>
      <c r="M214" s="89"/>
      <c r="N214" s="89">
        <f t="shared" si="128"/>
        <v>-6579.9115437819</v>
      </c>
      <c r="O214" s="90">
        <f t="shared" si="110"/>
        <v>-6579.9115437819</v>
      </c>
      <c r="P214" s="88">
        <f>'[1]грудень 2016'!P215+'[1]січень-лист 2016'!P215</f>
        <v>1479.0841482156002</v>
      </c>
      <c r="Q214" s="89">
        <f>'[1]грудень 2016'!Q215+'[1]січень-лист 2016'!Q215</f>
        <v>1430.48</v>
      </c>
      <c r="R214" s="89">
        <f t="shared" si="137"/>
        <v>48.604148215600162</v>
      </c>
      <c r="S214" s="89"/>
      <c r="T214" s="90">
        <f t="shared" si="111"/>
        <v>48.604148215600162</v>
      </c>
      <c r="U214" s="88">
        <f>'[1]грудень 2016'!U215+'[1]січень-лист 2016'!U215</f>
        <v>54.222269084000004</v>
      </c>
      <c r="V214" s="89">
        <f>'[1]грудень 2016'!V215+'[1]січень-лист 2016'!V215</f>
        <v>283.29599999999999</v>
      </c>
      <c r="W214" s="89"/>
      <c r="X214" s="89">
        <f>U214-V214</f>
        <v>-229.07373091599999</v>
      </c>
      <c r="Y214" s="90">
        <f t="shared" si="112"/>
        <v>-229.07373091599999</v>
      </c>
      <c r="Z214" s="88"/>
      <c r="AA214" s="89"/>
      <c r="AB214" s="89"/>
      <c r="AC214" s="89"/>
      <c r="AD214" s="90">
        <f t="shared" si="113"/>
        <v>0</v>
      </c>
      <c r="AE214" s="88"/>
      <c r="AF214" s="89"/>
      <c r="AG214" s="89"/>
      <c r="AH214" s="89"/>
      <c r="AI214" s="90">
        <f t="shared" si="115"/>
        <v>0</v>
      </c>
      <c r="AJ214" s="88">
        <f>'[1]грудень 2016'!AJ215+'[1]січень-лист 2016'!AJ215</f>
        <v>3238.0871400230999</v>
      </c>
      <c r="AK214" s="89">
        <f>'[1]грудень 2016'!AK215+'[1]січень-лист 2016'!AK215</f>
        <v>4804.96</v>
      </c>
      <c r="AL214" s="89"/>
      <c r="AM214" s="89">
        <f>AJ214-AK214</f>
        <v>-1566.8728599769001</v>
      </c>
      <c r="AN214" s="90">
        <f t="shared" si="116"/>
        <v>-1566.8728599769001</v>
      </c>
      <c r="AO214" s="88"/>
      <c r="AP214" s="89"/>
      <c r="AQ214" s="89"/>
      <c r="AR214" s="89"/>
      <c r="AS214" s="90">
        <f t="shared" si="117"/>
        <v>0</v>
      </c>
      <c r="AT214" s="88"/>
      <c r="AU214" s="89"/>
      <c r="AV214" s="89"/>
      <c r="AW214" s="89"/>
      <c r="AX214" s="91">
        <f t="shared" si="118"/>
        <v>0</v>
      </c>
      <c r="AY214" s="88">
        <f>'[1]грудень 2016'!AY215+'[1]січень-лист 2016'!AY215</f>
        <v>563.49432163760002</v>
      </c>
      <c r="AZ214" s="89">
        <f>'[1]грудень 2016'!AZ215+'[1]січень-лист 2016'!AZ215</f>
        <v>501.66000000000008</v>
      </c>
      <c r="BA214" s="89">
        <f t="shared" si="132"/>
        <v>61.834321637599942</v>
      </c>
      <c r="BB214" s="89"/>
      <c r="BC214" s="90">
        <f t="shared" si="119"/>
        <v>61.834321637599942</v>
      </c>
      <c r="BD214" s="88">
        <f>'[1]грудень 2016'!BD215+'[1]січень-лист 2016'!BD215</f>
        <v>721.55282892319997</v>
      </c>
      <c r="BE214" s="89">
        <f>'[1]грудень 2016'!BE215+'[1]січень-лист 2016'!BE215</f>
        <v>756.2700000000001</v>
      </c>
      <c r="BF214" s="89"/>
      <c r="BG214" s="89">
        <f>BD214-BE214</f>
        <v>-34.717171076800128</v>
      </c>
      <c r="BH214" s="90">
        <f t="shared" si="120"/>
        <v>-34.717171076800128</v>
      </c>
      <c r="BI214" s="88">
        <f>'[1]грудень 2016'!BI215+'[1]січень-лист 2016'!BI215</f>
        <v>3212.5232000000001</v>
      </c>
      <c r="BJ214" s="89">
        <f>'[1]грудень 2016'!BJ215+'[1]січень-лист 2016'!BJ215</f>
        <v>41.629999999999995</v>
      </c>
      <c r="BK214" s="89">
        <f t="shared" si="133"/>
        <v>3170.8932</v>
      </c>
      <c r="BL214" s="89"/>
      <c r="BM214" s="90">
        <f t="shared" si="121"/>
        <v>3170.8932</v>
      </c>
      <c r="BN214" s="88">
        <f>'[1]грудень 2016'!BN215+'[1]січень-лист 2016'!BN215</f>
        <v>888.65320991519991</v>
      </c>
      <c r="BO214" s="89">
        <f>'[1]грудень 2016'!BO215+'[1]січень-лист 2016'!BO215</f>
        <v>667.56896551697446</v>
      </c>
      <c r="BP214" s="89">
        <f t="shared" si="139"/>
        <v>221.08424439822545</v>
      </c>
      <c r="BQ214" s="89"/>
      <c r="BR214" s="91">
        <f t="shared" si="122"/>
        <v>221.08424439822545</v>
      </c>
      <c r="BS214" s="88">
        <f>'[1]грудень 2016'!BS215+'[1]січень-лист 2016'!BS215</f>
        <v>4.0492971906999999</v>
      </c>
      <c r="BT214" s="89"/>
      <c r="BU214" s="89">
        <f>BS214-BT214</f>
        <v>4.0492971906999999</v>
      </c>
      <c r="BV214" s="89"/>
      <c r="BW214" s="90">
        <f t="shared" si="123"/>
        <v>4.0492971906999999</v>
      </c>
      <c r="BX214" s="88">
        <f>'[1]грудень 2016'!BX215+'[1]січень-лист 2016'!BX215</f>
        <v>925.84118512720011</v>
      </c>
      <c r="BY214" s="89">
        <f>'[1]грудень 2016'!BY215+'[1]січень-лист 2016'!BY215</f>
        <v>350.93999999999994</v>
      </c>
      <c r="BZ214" s="89">
        <f>BX214-BY214</f>
        <v>574.90118512720016</v>
      </c>
      <c r="CA214" s="90"/>
      <c r="CB214" s="92">
        <f t="shared" si="124"/>
        <v>574.90118512720016</v>
      </c>
      <c r="CC214" s="88"/>
      <c r="CD214" s="89"/>
      <c r="CE214" s="89"/>
      <c r="CF214" s="89"/>
      <c r="CG214" s="90">
        <f t="shared" si="125"/>
        <v>0</v>
      </c>
      <c r="CH214" s="93">
        <f t="shared" si="134"/>
        <v>14722.2599139784</v>
      </c>
      <c r="CI214" s="94">
        <f t="shared" si="134"/>
        <v>18622.975809575324</v>
      </c>
      <c r="CJ214" s="94"/>
      <c r="CK214" s="94">
        <f t="shared" si="140"/>
        <v>-3900.7158955969244</v>
      </c>
      <c r="CL214" s="143">
        <f t="shared" si="126"/>
        <v>-3900.7158955969244</v>
      </c>
      <c r="CM214" s="145">
        <f t="shared" si="135"/>
        <v>1.264953608915252</v>
      </c>
      <c r="CN214" s="149">
        <v>5266.4</v>
      </c>
      <c r="CO214" s="146">
        <v>1465.17</v>
      </c>
      <c r="CP214" s="165">
        <f t="shared" si="138"/>
        <v>3801.2299999999996</v>
      </c>
    </row>
    <row r="215" spans="1:94" ht="15.75">
      <c r="A215" s="137" t="s">
        <v>263</v>
      </c>
      <c r="B215" s="84">
        <v>2</v>
      </c>
      <c r="C215" s="85">
        <v>1</v>
      </c>
      <c r="D215" s="86">
        <v>263.10000000000002</v>
      </c>
      <c r="E215" s="87"/>
      <c r="F215" s="88">
        <f>'[1]грудень 2016'!F216+'[1]січень-лист 2016'!F216</f>
        <v>627.75073957260008</v>
      </c>
      <c r="G215" s="89">
        <f>'[1]грудень 2016'!G216+'[1]січень-лист 2016'!G216</f>
        <v>606.41570166404745</v>
      </c>
      <c r="H215" s="89">
        <f>F215-G215</f>
        <v>21.335037908552636</v>
      </c>
      <c r="I215" s="89"/>
      <c r="J215" s="90">
        <f t="shared" si="127"/>
        <v>21.335037908552636</v>
      </c>
      <c r="K215" s="88">
        <f>'[1]грудень 2016'!K216+'[1]січень-лист 2016'!K216</f>
        <v>1095.6134109837999</v>
      </c>
      <c r="L215" s="89">
        <f>'[1]грудень 2016'!L216+'[1]січень-лист 2016'!L216</f>
        <v>4445.942</v>
      </c>
      <c r="M215" s="89"/>
      <c r="N215" s="89">
        <f t="shared" si="128"/>
        <v>-3350.3285890162001</v>
      </c>
      <c r="O215" s="90">
        <f t="shared" si="110"/>
        <v>-3350.3285890162001</v>
      </c>
      <c r="P215" s="88">
        <f>'[1]грудень 2016'!P216+'[1]січень-лист 2016'!P216</f>
        <v>894.40476639459996</v>
      </c>
      <c r="Q215" s="89">
        <f>'[1]грудень 2016'!Q216+'[1]січень-лист 2016'!Q216</f>
        <v>803.65</v>
      </c>
      <c r="R215" s="89">
        <f t="shared" si="137"/>
        <v>90.754766394599983</v>
      </c>
      <c r="S215" s="89"/>
      <c r="T215" s="90">
        <f t="shared" si="111"/>
        <v>90.754766394599983</v>
      </c>
      <c r="U215" s="88">
        <f>'[1]грудень 2016'!U216+'[1]січень-лист 2016'!U216</f>
        <v>23.014235285000002</v>
      </c>
      <c r="V215" s="89">
        <f>'[1]грудень 2016'!V216+'[1]січень-лист 2016'!V216</f>
        <v>143.864</v>
      </c>
      <c r="W215" s="89"/>
      <c r="X215" s="89">
        <f>U215-V215</f>
        <v>-120.84976471500001</v>
      </c>
      <c r="Y215" s="90">
        <f t="shared" si="112"/>
        <v>-120.84976471500001</v>
      </c>
      <c r="Z215" s="88"/>
      <c r="AA215" s="89"/>
      <c r="AB215" s="89"/>
      <c r="AC215" s="89"/>
      <c r="AD215" s="90">
        <f t="shared" si="113"/>
        <v>0</v>
      </c>
      <c r="AE215" s="88"/>
      <c r="AF215" s="89"/>
      <c r="AG215" s="89"/>
      <c r="AH215" s="89"/>
      <c r="AI215" s="90">
        <f t="shared" si="115"/>
        <v>0</v>
      </c>
      <c r="AJ215" s="88">
        <f>'[1]грудень 2016'!AJ216+'[1]січень-лист 2016'!AJ216</f>
        <v>1259.7491157997999</v>
      </c>
      <c r="AK215" s="89">
        <f>'[1]грудень 2016'!AK216+'[1]січень-лист 2016'!AK216</f>
        <v>1261.42</v>
      </c>
      <c r="AL215" s="89"/>
      <c r="AM215" s="89">
        <f>AJ215-AK215</f>
        <v>-1.6708842002001347</v>
      </c>
      <c r="AN215" s="90">
        <f t="shared" si="116"/>
        <v>-1.6708842002001347</v>
      </c>
      <c r="AO215" s="88"/>
      <c r="AP215" s="89"/>
      <c r="AQ215" s="89"/>
      <c r="AR215" s="89"/>
      <c r="AS215" s="90">
        <f t="shared" si="117"/>
        <v>0</v>
      </c>
      <c r="AT215" s="88"/>
      <c r="AU215" s="89"/>
      <c r="AV215" s="89"/>
      <c r="AW215" s="89"/>
      <c r="AX215" s="91">
        <f t="shared" si="118"/>
        <v>0</v>
      </c>
      <c r="AY215" s="88">
        <f>'[1]грудень 2016'!AY216+'[1]січень-лист 2016'!AY216</f>
        <v>342.39783002839999</v>
      </c>
      <c r="AZ215" s="89">
        <f>'[1]грудень 2016'!AZ216+'[1]січень-лист 2016'!AZ216</f>
        <v>125.88</v>
      </c>
      <c r="BA215" s="89">
        <f t="shared" si="132"/>
        <v>216.5178300284</v>
      </c>
      <c r="BB215" s="89"/>
      <c r="BC215" s="90">
        <f t="shared" si="119"/>
        <v>216.5178300284</v>
      </c>
      <c r="BD215" s="88">
        <f>'[1]грудень 2016'!BD216+'[1]січень-лист 2016'!BD216</f>
        <v>278.80131312039998</v>
      </c>
      <c r="BE215" s="89">
        <f>'[1]грудень 2016'!BE216+'[1]січень-лист 2016'!BE216</f>
        <v>-3.3900000000000015</v>
      </c>
      <c r="BF215" s="89">
        <f>BD215-BE215</f>
        <v>282.19131312039997</v>
      </c>
      <c r="BG215" s="89"/>
      <c r="BH215" s="90">
        <f t="shared" si="120"/>
        <v>282.19131312039997</v>
      </c>
      <c r="BI215" s="88">
        <f>'[1]грудень 2016'!BI216+'[1]січень-лист 2016'!BI216</f>
        <v>901.38039579040003</v>
      </c>
      <c r="BJ215" s="89">
        <f>'[1]грудень 2016'!BJ216+'[1]січень-лист 2016'!BJ216</f>
        <v>20.419999999999998</v>
      </c>
      <c r="BK215" s="89">
        <f t="shared" si="133"/>
        <v>880.96039579040007</v>
      </c>
      <c r="BL215" s="89"/>
      <c r="BM215" s="90">
        <f t="shared" si="121"/>
        <v>880.96039579040007</v>
      </c>
      <c r="BN215" s="88">
        <f>'[1]грудень 2016'!BN216+'[1]січень-лист 2016'!BN216</f>
        <v>412.01640947160001</v>
      </c>
      <c r="BO215" s="89">
        <f>'[1]грудень 2016'!BO216+'[1]січень-лист 2016'!BO216</f>
        <v>290.41241379298685</v>
      </c>
      <c r="BP215" s="89">
        <f t="shared" si="139"/>
        <v>121.60399567861316</v>
      </c>
      <c r="BQ215" s="89"/>
      <c r="BR215" s="91">
        <f t="shared" si="122"/>
        <v>121.60399567861316</v>
      </c>
      <c r="BS215" s="88">
        <f>'[1]грудень 2016'!BS216+'[1]січень-лист 2016'!BS216</f>
        <v>3.4454494664000004</v>
      </c>
      <c r="BT215" s="89"/>
      <c r="BU215" s="89">
        <f>BS215-BT215</f>
        <v>3.4454494664000004</v>
      </c>
      <c r="BV215" s="89"/>
      <c r="BW215" s="90">
        <f t="shared" si="123"/>
        <v>3.4454494664000004</v>
      </c>
      <c r="BX215" s="88">
        <f>'[1]грудень 2016'!BX216+'[1]січень-лист 2016'!BX216</f>
        <v>412.01640947160001</v>
      </c>
      <c r="BY215" s="89"/>
      <c r="BZ215" s="89">
        <f>BX215-BY215</f>
        <v>412.01640947160001</v>
      </c>
      <c r="CA215" s="90"/>
      <c r="CB215" s="92">
        <f t="shared" si="124"/>
        <v>412.01640947160001</v>
      </c>
      <c r="CC215" s="88"/>
      <c r="CD215" s="89"/>
      <c r="CE215" s="89"/>
      <c r="CF215" s="89"/>
      <c r="CG215" s="90">
        <f t="shared" si="125"/>
        <v>0</v>
      </c>
      <c r="CH215" s="93">
        <f t="shared" si="134"/>
        <v>6250.590075384599</v>
      </c>
      <c r="CI215" s="94">
        <f t="shared" si="134"/>
        <v>7694.6141154570332</v>
      </c>
      <c r="CJ215" s="94"/>
      <c r="CK215" s="94">
        <f t="shared" si="140"/>
        <v>-1444.0240400724342</v>
      </c>
      <c r="CL215" s="143">
        <f t="shared" si="126"/>
        <v>-1444.0240400724342</v>
      </c>
      <c r="CM215" s="145">
        <f t="shared" si="135"/>
        <v>1.2310220351449912</v>
      </c>
      <c r="CN215" s="149">
        <v>501.52</v>
      </c>
      <c r="CO215" s="146">
        <v>710.37</v>
      </c>
      <c r="CP215" s="164">
        <v>0</v>
      </c>
    </row>
    <row r="216" spans="1:94" ht="15.75">
      <c r="A216" s="137" t="s">
        <v>264</v>
      </c>
      <c r="B216" s="84">
        <v>2</v>
      </c>
      <c r="C216" s="85">
        <v>3</v>
      </c>
      <c r="D216" s="86">
        <v>928.5</v>
      </c>
      <c r="E216" s="87"/>
      <c r="F216" s="88">
        <f>'[1]грудень 2016'!F217+'[1]січень-лист 2016'!F217</f>
        <v>2154.6228053884001</v>
      </c>
      <c r="G216" s="89">
        <f>'[1]грудень 2016'!G217+'[1]січень-лист 2016'!G217</f>
        <v>2184.2699951822319</v>
      </c>
      <c r="H216" s="89"/>
      <c r="I216" s="89">
        <f t="shared" si="141"/>
        <v>-29.647189793831785</v>
      </c>
      <c r="J216" s="90">
        <f t="shared" si="127"/>
        <v>-29.647189793831785</v>
      </c>
      <c r="K216" s="88">
        <f>'[1]грудень 2016'!K217+'[1]січень-лист 2016'!K217</f>
        <v>3883.7405921863001</v>
      </c>
      <c r="L216" s="89">
        <f>'[1]грудень 2016'!L217+'[1]січень-лист 2016'!L217</f>
        <v>7353.3419999999996</v>
      </c>
      <c r="M216" s="89"/>
      <c r="N216" s="89">
        <f t="shared" si="128"/>
        <v>-3469.6014078136996</v>
      </c>
      <c r="O216" s="90">
        <f t="shared" si="110"/>
        <v>-3469.6014078136996</v>
      </c>
      <c r="P216" s="88">
        <f>'[1]грудень 2016'!P217+'[1]січень-лист 2016'!P217</f>
        <v>2931.9806990848001</v>
      </c>
      <c r="Q216" s="89">
        <f>'[1]грудень 2016'!Q217+'[1]січень-лист 2016'!Q217</f>
        <v>2777.78</v>
      </c>
      <c r="R216" s="89">
        <f t="shared" si="137"/>
        <v>154.20069908479991</v>
      </c>
      <c r="S216" s="89"/>
      <c r="T216" s="90">
        <f t="shared" si="111"/>
        <v>154.20069908479991</v>
      </c>
      <c r="U216" s="88">
        <f>'[1]грудень 2016'!U217+'[1]січень-лист 2016'!U217</f>
        <v>220.76046528120003</v>
      </c>
      <c r="V216" s="89">
        <f>'[1]грудень 2016'!V217+'[1]січень-лист 2016'!V217</f>
        <v>432.88400000000001</v>
      </c>
      <c r="W216" s="89"/>
      <c r="X216" s="89">
        <f>U216-V216</f>
        <v>-212.12353471879999</v>
      </c>
      <c r="Y216" s="90">
        <f t="shared" si="112"/>
        <v>-212.12353471879999</v>
      </c>
      <c r="Z216" s="88"/>
      <c r="AA216" s="89"/>
      <c r="AB216" s="89"/>
      <c r="AC216" s="89"/>
      <c r="AD216" s="90">
        <f t="shared" si="113"/>
        <v>0</v>
      </c>
      <c r="AE216" s="88"/>
      <c r="AF216" s="89"/>
      <c r="AG216" s="89"/>
      <c r="AH216" s="89"/>
      <c r="AI216" s="90">
        <f t="shared" si="115"/>
        <v>0</v>
      </c>
      <c r="AJ216" s="88">
        <f>'[1]грудень 2016'!AJ217+'[1]січень-лист 2016'!AJ217</f>
        <v>4255.2787408081995</v>
      </c>
      <c r="AK216" s="89">
        <f>'[1]грудень 2016'!AK217+'[1]січень-лист 2016'!AK217</f>
        <v>4230.9299999999994</v>
      </c>
      <c r="AL216" s="89">
        <f t="shared" si="129"/>
        <v>24.348740808200091</v>
      </c>
      <c r="AM216" s="89"/>
      <c r="AN216" s="90">
        <f t="shared" si="116"/>
        <v>24.348740808200091</v>
      </c>
      <c r="AO216" s="88">
        <f>'[1]грудень 2016'!AO217+'[1]січень-лист 2016'!AO217</f>
        <v>706.51767374650012</v>
      </c>
      <c r="AP216" s="89">
        <f>'[1]грудень 2016'!AP217+'[1]січень-лист 2016'!AP217</f>
        <v>832.7</v>
      </c>
      <c r="AQ216" s="89"/>
      <c r="AR216" s="89">
        <f>AO216-AP216</f>
        <v>-126.18232625349992</v>
      </c>
      <c r="AS216" s="90">
        <f t="shared" si="117"/>
        <v>-126.18232625349992</v>
      </c>
      <c r="AT216" s="88">
        <f>'[1]грудень 2016'!AT217+'[1]січень-лист 2016'!AT217</f>
        <v>27.849981430000003</v>
      </c>
      <c r="AU216" s="89"/>
      <c r="AV216" s="89">
        <f t="shared" si="131"/>
        <v>27.849981430000003</v>
      </c>
      <c r="AW216" s="89"/>
      <c r="AX216" s="91">
        <f t="shared" si="118"/>
        <v>27.849981430000003</v>
      </c>
      <c r="AY216" s="88">
        <f>'[1]грудень 2016'!AY217+'[1]січень-лист 2016'!AY217</f>
        <v>1196.15579785</v>
      </c>
      <c r="AZ216" s="89">
        <f>'[1]грудень 2016'!AZ217+'[1]січень-лист 2016'!AZ217</f>
        <v>555.3900000000001</v>
      </c>
      <c r="BA216" s="89">
        <f t="shared" si="132"/>
        <v>640.7657978499999</v>
      </c>
      <c r="BB216" s="89"/>
      <c r="BC216" s="90">
        <f t="shared" si="119"/>
        <v>640.7657978499999</v>
      </c>
      <c r="BD216" s="88">
        <f>'[1]грудень 2016'!BD217+'[1]січень-лист 2016'!BD217</f>
        <v>1268.4760886600998</v>
      </c>
      <c r="BE216" s="89">
        <f>'[1]грудень 2016'!BE217+'[1]січень-лист 2016'!BE217</f>
        <v>1686.55</v>
      </c>
      <c r="BF216" s="89"/>
      <c r="BG216" s="89">
        <f>BD216-BE216</f>
        <v>-418.07391133990018</v>
      </c>
      <c r="BH216" s="90">
        <f t="shared" si="120"/>
        <v>-418.07391133990018</v>
      </c>
      <c r="BI216" s="88">
        <f>'[1]грудень 2016'!BI217+'[1]січень-лист 2016'!BI217</f>
        <v>3153.184003714</v>
      </c>
      <c r="BJ216" s="89">
        <f>'[1]грудень 2016'!BJ217+'[1]січень-лист 2016'!BJ217</f>
        <v>54.719999999999992</v>
      </c>
      <c r="BK216" s="89">
        <f t="shared" si="133"/>
        <v>3098.4640037140002</v>
      </c>
      <c r="BL216" s="89"/>
      <c r="BM216" s="90">
        <f t="shared" si="121"/>
        <v>3098.4640037140002</v>
      </c>
      <c r="BN216" s="88">
        <f>'[1]грудень 2016'!BN217+'[1]січень-лист 2016'!BN217</f>
        <v>1103.0519665740001</v>
      </c>
      <c r="BO216" s="89">
        <f>'[1]грудень 2016'!BO217+'[1]січень-лист 2016'!BO217</f>
        <v>869.16793103411078</v>
      </c>
      <c r="BP216" s="89">
        <f t="shared" si="139"/>
        <v>233.88403553988928</v>
      </c>
      <c r="BQ216" s="89"/>
      <c r="BR216" s="91">
        <f t="shared" si="122"/>
        <v>233.88403553988928</v>
      </c>
      <c r="BS216" s="88">
        <f>'[1]грудень 2016'!BS217+'[1]січень-лист 2016'!BS217</f>
        <v>6.0691957907999994</v>
      </c>
      <c r="BT216" s="89">
        <f>'[1]грудень 2016'!BT217+'[1]січень-лист 2016'!BT217</f>
        <v>59.6</v>
      </c>
      <c r="BU216" s="89"/>
      <c r="BV216" s="89">
        <f>BS216-BT216</f>
        <v>-53.530804209199999</v>
      </c>
      <c r="BW216" s="90">
        <f t="shared" si="123"/>
        <v>-53.530804209199999</v>
      </c>
      <c r="BX216" s="88">
        <f>'[1]грудень 2016'!BX217+'[1]січень-лист 2016'!BX217</f>
        <v>1242.3419740019999</v>
      </c>
      <c r="BY216" s="89">
        <f>'[1]грудень 2016'!BY217+'[1]січень-лист 2016'!BY217</f>
        <v>2450.59</v>
      </c>
      <c r="BZ216" s="89"/>
      <c r="CA216" s="90">
        <f t="shared" si="142"/>
        <v>-1208.2480259980002</v>
      </c>
      <c r="CB216" s="92">
        <f t="shared" si="124"/>
        <v>-1208.2480259980002</v>
      </c>
      <c r="CC216" s="88"/>
      <c r="CD216" s="89"/>
      <c r="CE216" s="89"/>
      <c r="CF216" s="89"/>
      <c r="CG216" s="90">
        <f t="shared" si="125"/>
        <v>0</v>
      </c>
      <c r="CH216" s="93">
        <f t="shared" si="134"/>
        <v>22150.029984516299</v>
      </c>
      <c r="CI216" s="94">
        <f t="shared" si="134"/>
        <v>23487.923926216339</v>
      </c>
      <c r="CJ216" s="94"/>
      <c r="CK216" s="94">
        <f t="shared" si="140"/>
        <v>-1337.8939417000402</v>
      </c>
      <c r="CL216" s="143">
        <f t="shared" si="126"/>
        <v>-1337.8939417000402</v>
      </c>
      <c r="CM216" s="145">
        <f t="shared" si="135"/>
        <v>1.0604014505910502</v>
      </c>
      <c r="CN216" s="149">
        <v>2229.25</v>
      </c>
      <c r="CO216" s="146">
        <v>2436.08</v>
      </c>
      <c r="CP216" s="164">
        <v>0</v>
      </c>
    </row>
    <row r="217" spans="1:94" ht="15.75">
      <c r="A217" s="137" t="s">
        <v>265</v>
      </c>
      <c r="B217" s="84">
        <v>2</v>
      </c>
      <c r="C217" s="85">
        <v>3</v>
      </c>
      <c r="D217" s="86">
        <v>927.9</v>
      </c>
      <c r="E217" s="87"/>
      <c r="F217" s="88">
        <f>'[1]грудень 2016'!F218+'[1]січень-лист 2016'!F218</f>
        <v>2037.1645943451999</v>
      </c>
      <c r="G217" s="89">
        <f>'[1]грудень 2016'!G218+'[1]січень-лист 2016'!G218</f>
        <v>2000.9450959330923</v>
      </c>
      <c r="H217" s="89">
        <f>F217-G217</f>
        <v>36.219498412107669</v>
      </c>
      <c r="I217" s="89"/>
      <c r="J217" s="90">
        <f t="shared" si="127"/>
        <v>36.219498412107669</v>
      </c>
      <c r="K217" s="88">
        <f>'[1]грудень 2016'!K218+'[1]січень-лист 2016'!K218</f>
        <v>4406.1368892409</v>
      </c>
      <c r="L217" s="89">
        <f>'[1]грудень 2016'!L218+'[1]січень-лист 2016'!L218</f>
        <v>8109.1379999999999</v>
      </c>
      <c r="M217" s="89"/>
      <c r="N217" s="89">
        <f t="shared" si="128"/>
        <v>-3703.0011107590999</v>
      </c>
      <c r="O217" s="90">
        <f t="shared" si="110"/>
        <v>-3703.0011107590999</v>
      </c>
      <c r="P217" s="88">
        <f>'[1]грудень 2016'!P218+'[1]січень-лист 2016'!P218</f>
        <v>2844.7711035242</v>
      </c>
      <c r="Q217" s="89">
        <f>'[1]грудень 2016'!Q218+'[1]січень-лист 2016'!Q218</f>
        <v>2977.75</v>
      </c>
      <c r="R217" s="89"/>
      <c r="S217" s="89">
        <f>P217-Q217</f>
        <v>-132.97889647579996</v>
      </c>
      <c r="T217" s="90">
        <f t="shared" si="111"/>
        <v>-132.97889647579996</v>
      </c>
      <c r="U217" s="88">
        <f>'[1]грудень 2016'!U218+'[1]січень-лист 2016'!U218</f>
        <v>226.60038417440001</v>
      </c>
      <c r="V217" s="89">
        <f>'[1]грудень 2016'!V218+'[1]січень-лист 2016'!V218</f>
        <v>469.73799999999994</v>
      </c>
      <c r="W217" s="89"/>
      <c r="X217" s="89">
        <f>U217-V217</f>
        <v>-243.13761582559994</v>
      </c>
      <c r="Y217" s="90">
        <f t="shared" si="112"/>
        <v>-243.13761582559994</v>
      </c>
      <c r="Z217" s="88"/>
      <c r="AA217" s="89"/>
      <c r="AB217" s="89"/>
      <c r="AC217" s="89"/>
      <c r="AD217" s="90">
        <f t="shared" si="113"/>
        <v>0</v>
      </c>
      <c r="AE217" s="88"/>
      <c r="AF217" s="89"/>
      <c r="AG217" s="89"/>
      <c r="AH217" s="89"/>
      <c r="AI217" s="90">
        <f t="shared" si="115"/>
        <v>0</v>
      </c>
      <c r="AJ217" s="88">
        <f>'[1]грудень 2016'!AJ218+'[1]січень-лист 2016'!AJ218</f>
        <v>5020.9931655760001</v>
      </c>
      <c r="AK217" s="89">
        <f>'[1]грудень 2016'!AK218+'[1]січень-лист 2016'!AK218</f>
        <v>5316.9399999999987</v>
      </c>
      <c r="AL217" s="89"/>
      <c r="AM217" s="89">
        <f>AJ217-AK217</f>
        <v>-295.94683442399855</v>
      </c>
      <c r="AN217" s="90">
        <f t="shared" si="116"/>
        <v>-295.94683442399855</v>
      </c>
      <c r="AO217" s="88">
        <f>'[1]грудень 2016'!AO218+'[1]січень-лист 2016'!AO218</f>
        <v>724.16548214720001</v>
      </c>
      <c r="AP217" s="89">
        <f>'[1]грудень 2016'!AP218+'[1]січень-лист 2016'!AP218</f>
        <v>806.55</v>
      </c>
      <c r="AQ217" s="89"/>
      <c r="AR217" s="89">
        <f>AO217-AP217</f>
        <v>-82.384517852799945</v>
      </c>
      <c r="AS217" s="90">
        <f t="shared" si="117"/>
        <v>-82.384517852799945</v>
      </c>
      <c r="AT217" s="88">
        <f>'[1]грудень 2016'!AT218+'[1]січень-лист 2016'!AT218</f>
        <v>27.837981442</v>
      </c>
      <c r="AU217" s="89"/>
      <c r="AV217" s="89">
        <f t="shared" si="131"/>
        <v>27.837981442</v>
      </c>
      <c r="AW217" s="89"/>
      <c r="AX217" s="91">
        <f t="shared" si="118"/>
        <v>27.837981442</v>
      </c>
      <c r="AY217" s="88">
        <f>'[1]грудень 2016'!AY218+'[1]січень-лист 2016'!AY218</f>
        <v>449.49779309040008</v>
      </c>
      <c r="AZ217" s="89"/>
      <c r="BA217" s="89">
        <f t="shared" si="132"/>
        <v>449.49779309040008</v>
      </c>
      <c r="BB217" s="89"/>
      <c r="BC217" s="90">
        <f t="shared" si="119"/>
        <v>449.49779309040008</v>
      </c>
      <c r="BD217" s="88">
        <f>'[1]грудень 2016'!BD218+'[1]січень-лист 2016'!BD218</f>
        <v>1270.5644159925</v>
      </c>
      <c r="BE217" s="89">
        <f>'[1]грудень 2016'!BE218+'[1]січень-лист 2016'!BE218</f>
        <v>3387.2</v>
      </c>
      <c r="BF217" s="89"/>
      <c r="BG217" s="89">
        <f>BD217-BE217</f>
        <v>-2116.6355840074998</v>
      </c>
      <c r="BH217" s="90">
        <f t="shared" si="120"/>
        <v>-2116.6355840074998</v>
      </c>
      <c r="BI217" s="88">
        <f>'[1]грудень 2016'!BI218+'[1]січень-лист 2016'!BI218</f>
        <v>3273.6408222696004</v>
      </c>
      <c r="BJ217" s="89">
        <f>'[1]грудень 2016'!BJ218+'[1]січень-лист 2016'!BJ218</f>
        <v>43.18</v>
      </c>
      <c r="BK217" s="89">
        <f t="shared" si="133"/>
        <v>3230.4608222696006</v>
      </c>
      <c r="BL217" s="89"/>
      <c r="BM217" s="90">
        <f t="shared" si="121"/>
        <v>3230.4608222696006</v>
      </c>
      <c r="BN217" s="88">
        <f>'[1]грудень 2016'!BN218+'[1]січень-лист 2016'!BN218</f>
        <v>1018.8428222696</v>
      </c>
      <c r="BO217" s="89">
        <f>'[1]грудень 2016'!BO218+'[1]січень-лист 2016'!BO218</f>
        <v>1004.65344827544</v>
      </c>
      <c r="BP217" s="89">
        <f t="shared" si="139"/>
        <v>14.189373994159951</v>
      </c>
      <c r="BQ217" s="89"/>
      <c r="BR217" s="91">
        <f t="shared" si="122"/>
        <v>14.189373994159951</v>
      </c>
      <c r="BS217" s="88">
        <f>'[1]грудень 2016'!BS218+'[1]січень-лист 2016'!BS218</f>
        <v>6.0664809786999996</v>
      </c>
      <c r="BT217" s="89">
        <f>'[1]грудень 2016'!BT218+'[1]січень-лист 2016'!BT218</f>
        <v>59.56</v>
      </c>
      <c r="BU217" s="89"/>
      <c r="BV217" s="89">
        <f>BS217-BT217</f>
        <v>-53.493519021300003</v>
      </c>
      <c r="BW217" s="90">
        <f t="shared" si="123"/>
        <v>-53.493519021300003</v>
      </c>
      <c r="BX217" s="88">
        <f>'[1]грудень 2016'!BX218+'[1]січень-лист 2016'!BX218</f>
        <v>1280.5080482508001</v>
      </c>
      <c r="BY217" s="89">
        <f>'[1]грудень 2016'!BY218+'[1]січень-лист 2016'!BY218</f>
        <v>854.36000000000013</v>
      </c>
      <c r="BZ217" s="89">
        <f>BX217-BY217</f>
        <v>426.1480482508</v>
      </c>
      <c r="CA217" s="90"/>
      <c r="CB217" s="92">
        <f t="shared" si="124"/>
        <v>426.1480482508</v>
      </c>
      <c r="CC217" s="88"/>
      <c r="CD217" s="89"/>
      <c r="CE217" s="89"/>
      <c r="CF217" s="89"/>
      <c r="CG217" s="90">
        <f t="shared" si="125"/>
        <v>0</v>
      </c>
      <c r="CH217" s="93">
        <f t="shared" si="134"/>
        <v>22586.789983301504</v>
      </c>
      <c r="CI217" s="94">
        <f t="shared" si="134"/>
        <v>25030.014544208534</v>
      </c>
      <c r="CJ217" s="94"/>
      <c r="CK217" s="94">
        <f t="shared" si="140"/>
        <v>-2443.2245609070305</v>
      </c>
      <c r="CL217" s="143">
        <f t="shared" si="126"/>
        <v>-2443.2245609070305</v>
      </c>
      <c r="CM217" s="145">
        <f t="shared" si="135"/>
        <v>1.1081705086341758</v>
      </c>
      <c r="CN217" s="149">
        <v>1053.81</v>
      </c>
      <c r="CO217" s="146">
        <v>2505.33</v>
      </c>
      <c r="CP217" s="164">
        <v>0</v>
      </c>
    </row>
    <row r="218" spans="1:94" ht="15.75">
      <c r="A218" s="137" t="s">
        <v>266</v>
      </c>
      <c r="B218" s="84">
        <v>1</v>
      </c>
      <c r="C218" s="85">
        <v>0</v>
      </c>
      <c r="D218" s="86">
        <v>77.2</v>
      </c>
      <c r="E218" s="87"/>
      <c r="F218" s="88"/>
      <c r="G218" s="89"/>
      <c r="H218" s="89"/>
      <c r="I218" s="89"/>
      <c r="J218" s="90">
        <f t="shared" si="127"/>
        <v>0</v>
      </c>
      <c r="K218" s="88"/>
      <c r="L218" s="89"/>
      <c r="M218" s="89"/>
      <c r="N218" s="89"/>
      <c r="O218" s="90">
        <f t="shared" si="110"/>
        <v>0</v>
      </c>
      <c r="P218" s="88">
        <f>'[1]грудень 2016'!P219+'[1]січень-лист 2016'!P219</f>
        <v>226.14159818279998</v>
      </c>
      <c r="Q218" s="89">
        <f>'[1]грудень 2016'!Q219+'[1]січень-лист 2016'!Q219</f>
        <v>265</v>
      </c>
      <c r="R218" s="89"/>
      <c r="S218" s="89">
        <f>P218-Q218</f>
        <v>-38.858401817200019</v>
      </c>
      <c r="T218" s="90">
        <f t="shared" si="111"/>
        <v>-38.858401817200019</v>
      </c>
      <c r="U218" s="88"/>
      <c r="V218" s="89"/>
      <c r="W218" s="89"/>
      <c r="X218" s="89"/>
      <c r="Y218" s="90">
        <f t="shared" si="112"/>
        <v>0</v>
      </c>
      <c r="Z218" s="88"/>
      <c r="AA218" s="89"/>
      <c r="AB218" s="89"/>
      <c r="AC218" s="89"/>
      <c r="AD218" s="90">
        <f t="shared" si="113"/>
        <v>0</v>
      </c>
      <c r="AE218" s="88"/>
      <c r="AF218" s="89"/>
      <c r="AG218" s="89"/>
      <c r="AH218" s="89"/>
      <c r="AI218" s="90">
        <f t="shared" si="115"/>
        <v>0</v>
      </c>
      <c r="AJ218" s="88">
        <f>'[1]грудень 2016'!AJ219+'[1]січень-лист 2016'!AJ219</f>
        <v>60.2704735457</v>
      </c>
      <c r="AK218" s="89">
        <f>'[1]грудень 2016'!AK219+'[1]січень-лист 2016'!AK219</f>
        <v>170.22</v>
      </c>
      <c r="AL218" s="89"/>
      <c r="AM218" s="89">
        <f>AJ218-AK218</f>
        <v>-109.9495264543</v>
      </c>
      <c r="AN218" s="90">
        <f t="shared" si="116"/>
        <v>-109.9495264543</v>
      </c>
      <c r="AO218" s="88"/>
      <c r="AP218" s="89"/>
      <c r="AQ218" s="89"/>
      <c r="AR218" s="89"/>
      <c r="AS218" s="90">
        <f t="shared" si="117"/>
        <v>0</v>
      </c>
      <c r="AT218" s="88"/>
      <c r="AU218" s="89"/>
      <c r="AV218" s="89"/>
      <c r="AW218" s="89"/>
      <c r="AX218" s="91">
        <f t="shared" si="118"/>
        <v>0</v>
      </c>
      <c r="AY218" s="88">
        <f>'[1]грудень 2016'!AY219+'[1]січень-лист 2016'!AY219</f>
        <v>148.25870882710001</v>
      </c>
      <c r="AZ218" s="89">
        <f>'[1]грудень 2016'!AZ219+'[1]січень-лист 2016'!AZ219</f>
        <v>60.570000000000007</v>
      </c>
      <c r="BA218" s="89">
        <f t="shared" si="132"/>
        <v>87.688708827100001</v>
      </c>
      <c r="BB218" s="89"/>
      <c r="BC218" s="90">
        <f t="shared" si="119"/>
        <v>87.688708827100001</v>
      </c>
      <c r="BD218" s="88"/>
      <c r="BE218" s="89"/>
      <c r="BF218" s="89"/>
      <c r="BG218" s="89"/>
      <c r="BH218" s="90">
        <f t="shared" si="120"/>
        <v>0</v>
      </c>
      <c r="BI218" s="88">
        <f>'[1]грудень 2016'!BI219+'[1]січень-лист 2016'!BI219</f>
        <v>156.0792194444</v>
      </c>
      <c r="BJ218" s="89"/>
      <c r="BK218" s="89">
        <f t="shared" si="133"/>
        <v>156.0792194444</v>
      </c>
      <c r="BL218" s="89"/>
      <c r="BM218" s="90">
        <f t="shared" si="121"/>
        <v>156.0792194444</v>
      </c>
      <c r="BN218" s="88"/>
      <c r="BO218" s="89"/>
      <c r="BP218" s="89"/>
      <c r="BQ218" s="89"/>
      <c r="BR218" s="91">
        <f t="shared" si="122"/>
        <v>0</v>
      </c>
      <c r="BS218" s="88"/>
      <c r="BT218" s="89"/>
      <c r="BU218" s="89"/>
      <c r="BV218" s="89"/>
      <c r="BW218" s="90">
        <f t="shared" si="123"/>
        <v>0</v>
      </c>
      <c r="BX218" s="88"/>
      <c r="BY218" s="89"/>
      <c r="BZ218" s="89"/>
      <c r="CA218" s="90"/>
      <c r="CB218" s="92">
        <f t="shared" si="124"/>
        <v>0</v>
      </c>
      <c r="CC218" s="88"/>
      <c r="CD218" s="89"/>
      <c r="CE218" s="89"/>
      <c r="CF218" s="89"/>
      <c r="CG218" s="90">
        <f t="shared" si="125"/>
        <v>0</v>
      </c>
      <c r="CH218" s="93">
        <f t="shared" si="134"/>
        <v>590.75</v>
      </c>
      <c r="CI218" s="94">
        <f t="shared" si="134"/>
        <v>495.79</v>
      </c>
      <c r="CJ218" s="94">
        <f>CH218-CI218</f>
        <v>94.95999999999998</v>
      </c>
      <c r="CK218" s="94"/>
      <c r="CL218" s="143">
        <f t="shared" si="126"/>
        <v>94.95999999999998</v>
      </c>
      <c r="CM218" s="145">
        <f t="shared" si="135"/>
        <v>0.83925518408802369</v>
      </c>
      <c r="CN218" s="149">
        <v>192.25</v>
      </c>
      <c r="CO218" s="146">
        <v>31.96</v>
      </c>
      <c r="CP218" s="165">
        <f t="shared" si="138"/>
        <v>160.29</v>
      </c>
    </row>
    <row r="219" spans="1:94" ht="15.75">
      <c r="A219" s="137" t="s">
        <v>267</v>
      </c>
      <c r="B219" s="84">
        <v>1</v>
      </c>
      <c r="C219" s="85">
        <v>0</v>
      </c>
      <c r="D219" s="86">
        <v>171.1</v>
      </c>
      <c r="E219" s="87"/>
      <c r="F219" s="88"/>
      <c r="G219" s="89"/>
      <c r="H219" s="89"/>
      <c r="I219" s="89"/>
      <c r="J219" s="90">
        <f t="shared" si="127"/>
        <v>0</v>
      </c>
      <c r="K219" s="88"/>
      <c r="L219" s="89"/>
      <c r="M219" s="89"/>
      <c r="N219" s="89"/>
      <c r="O219" s="90">
        <f t="shared" si="110"/>
        <v>0</v>
      </c>
      <c r="P219" s="88">
        <f>'[1]грудень 2016'!P220+'[1]січень-лист 2016'!P220</f>
        <v>506.857373671</v>
      </c>
      <c r="Q219" s="89">
        <f>'[1]грудень 2016'!Q220+'[1]січень-лист 2016'!Q220</f>
        <v>469.77</v>
      </c>
      <c r="R219" s="89">
        <f t="shared" si="137"/>
        <v>37.087373671000023</v>
      </c>
      <c r="S219" s="89"/>
      <c r="T219" s="90">
        <f t="shared" si="111"/>
        <v>37.087373671000023</v>
      </c>
      <c r="U219" s="88"/>
      <c r="V219" s="89"/>
      <c r="W219" s="89"/>
      <c r="X219" s="89"/>
      <c r="Y219" s="90">
        <f t="shared" si="112"/>
        <v>0</v>
      </c>
      <c r="Z219" s="88"/>
      <c r="AA219" s="89"/>
      <c r="AB219" s="89"/>
      <c r="AC219" s="89"/>
      <c r="AD219" s="90">
        <f t="shared" si="113"/>
        <v>0</v>
      </c>
      <c r="AE219" s="88"/>
      <c r="AF219" s="89"/>
      <c r="AG219" s="89"/>
      <c r="AH219" s="89"/>
      <c r="AI219" s="90">
        <f t="shared" si="115"/>
        <v>0</v>
      </c>
      <c r="AJ219" s="88">
        <f>'[1]грудень 2016'!AJ220+'[1]січень-лист 2016'!AJ220</f>
        <v>130.57972083040002</v>
      </c>
      <c r="AK219" s="89">
        <f>'[1]грудень 2016'!AK220+'[1]січень-лист 2016'!AK220</f>
        <v>200.33</v>
      </c>
      <c r="AL219" s="89"/>
      <c r="AM219" s="89">
        <f>AJ219-AK219</f>
        <v>-69.750279169599992</v>
      </c>
      <c r="AN219" s="90">
        <f t="shared" si="116"/>
        <v>-69.750279169599992</v>
      </c>
      <c r="AO219" s="88"/>
      <c r="AP219" s="89"/>
      <c r="AQ219" s="89"/>
      <c r="AR219" s="89"/>
      <c r="AS219" s="90">
        <f t="shared" si="117"/>
        <v>0</v>
      </c>
      <c r="AT219" s="88"/>
      <c r="AU219" s="89"/>
      <c r="AV219" s="89"/>
      <c r="AW219" s="89"/>
      <c r="AX219" s="91">
        <f t="shared" si="118"/>
        <v>0</v>
      </c>
      <c r="AY219" s="88">
        <f>'[1]грудень 2016'!AY220+'[1]січень-лист 2016'!AY220</f>
        <v>385.5880235258</v>
      </c>
      <c r="AZ219" s="89">
        <f>'[1]грудень 2016'!AZ220+'[1]січень-лист 2016'!AZ220</f>
        <v>126.63000000000001</v>
      </c>
      <c r="BA219" s="89">
        <f t="shared" si="132"/>
        <v>258.9580235258</v>
      </c>
      <c r="BB219" s="89"/>
      <c r="BC219" s="90">
        <f t="shared" si="119"/>
        <v>258.9580235258</v>
      </c>
      <c r="BD219" s="88"/>
      <c r="BE219" s="89"/>
      <c r="BF219" s="89"/>
      <c r="BG219" s="89"/>
      <c r="BH219" s="90">
        <f t="shared" si="120"/>
        <v>0</v>
      </c>
      <c r="BI219" s="88">
        <f>'[1]грудень 2016'!BI220+'[1]січень-лист 2016'!BI220</f>
        <v>312.1048819728</v>
      </c>
      <c r="BJ219" s="89">
        <f>'[1]грудень 2016'!BJ220+'[1]січень-лист 2016'!BJ220</f>
        <v>71.86</v>
      </c>
      <c r="BK219" s="89">
        <f t="shared" si="133"/>
        <v>240.24488197279999</v>
      </c>
      <c r="BL219" s="89"/>
      <c r="BM219" s="90">
        <f t="shared" si="121"/>
        <v>240.24488197279999</v>
      </c>
      <c r="BN219" s="88"/>
      <c r="BO219" s="89"/>
      <c r="BP219" s="89"/>
      <c r="BQ219" s="89"/>
      <c r="BR219" s="91">
        <f t="shared" si="122"/>
        <v>0</v>
      </c>
      <c r="BS219" s="88"/>
      <c r="BT219" s="89"/>
      <c r="BU219" s="89"/>
      <c r="BV219" s="89"/>
      <c r="BW219" s="90">
        <f t="shared" si="123"/>
        <v>0</v>
      </c>
      <c r="BX219" s="88"/>
      <c r="BY219" s="89"/>
      <c r="BZ219" s="89"/>
      <c r="CA219" s="90"/>
      <c r="CB219" s="92">
        <f t="shared" si="124"/>
        <v>0</v>
      </c>
      <c r="CC219" s="88"/>
      <c r="CD219" s="89"/>
      <c r="CE219" s="89"/>
      <c r="CF219" s="89"/>
      <c r="CG219" s="90">
        <f t="shared" si="125"/>
        <v>0</v>
      </c>
      <c r="CH219" s="93">
        <f t="shared" si="134"/>
        <v>1335.13</v>
      </c>
      <c r="CI219" s="94">
        <f t="shared" si="134"/>
        <v>868.59</v>
      </c>
      <c r="CJ219" s="94">
        <f>CH219-CI219</f>
        <v>466.54000000000008</v>
      </c>
      <c r="CK219" s="94"/>
      <c r="CL219" s="143">
        <f t="shared" si="126"/>
        <v>466.54000000000008</v>
      </c>
      <c r="CM219" s="145">
        <f t="shared" si="135"/>
        <v>0.65056586250028081</v>
      </c>
      <c r="CN219" s="149">
        <v>-96.29</v>
      </c>
      <c r="CO219" s="146">
        <v>102.95</v>
      </c>
      <c r="CP219" s="164">
        <v>0</v>
      </c>
    </row>
    <row r="220" spans="1:94" ht="15.75">
      <c r="A220" s="137" t="s">
        <v>268</v>
      </c>
      <c r="B220" s="84">
        <v>9</v>
      </c>
      <c r="C220" s="85">
        <v>3</v>
      </c>
      <c r="D220" s="86">
        <v>6611.1</v>
      </c>
      <c r="E220" s="87"/>
      <c r="F220" s="88">
        <f>'[1]грудень 2016'!F221+'[1]січень-лист 2016'!F221</f>
        <v>17321.034251275403</v>
      </c>
      <c r="G220" s="89">
        <f>'[1]грудень 2016'!G221+'[1]січень-лист 2016'!G221</f>
        <v>19757.594840761249</v>
      </c>
      <c r="H220" s="89"/>
      <c r="I220" s="89">
        <f t="shared" si="141"/>
        <v>-2436.5605894858454</v>
      </c>
      <c r="J220" s="90">
        <f t="shared" si="127"/>
        <v>-2436.5605894858454</v>
      </c>
      <c r="K220" s="88">
        <f>'[1]грудень 2016'!K221+'[1]січень-лист 2016'!K221</f>
        <v>21976.028073496898</v>
      </c>
      <c r="L220" s="89">
        <f>'[1]грудень 2016'!L221+'[1]січень-лист 2016'!L221</f>
        <v>22525.35</v>
      </c>
      <c r="M220" s="89"/>
      <c r="N220" s="89">
        <f t="shared" si="128"/>
        <v>-549.32192650310026</v>
      </c>
      <c r="O220" s="90">
        <f t="shared" si="110"/>
        <v>-549.32192650310026</v>
      </c>
      <c r="P220" s="88">
        <f>'[1]грудень 2016'!P221+'[1]січень-лист 2016'!P221</f>
        <v>12989.472176873001</v>
      </c>
      <c r="Q220" s="89">
        <f>'[1]грудень 2016'!Q221+'[1]січень-лист 2016'!Q221</f>
        <v>10954.930000000002</v>
      </c>
      <c r="R220" s="89">
        <f t="shared" si="137"/>
        <v>2034.5421768729993</v>
      </c>
      <c r="S220" s="89"/>
      <c r="T220" s="90">
        <f t="shared" si="111"/>
        <v>2034.5421768729993</v>
      </c>
      <c r="U220" s="88">
        <f>'[1]грудень 2016'!U221+'[1]січень-лист 2016'!U221</f>
        <v>1089.7991639321999</v>
      </c>
      <c r="V220" s="89">
        <f>'[1]грудень 2016'!V221+'[1]січень-лист 2016'!V221</f>
        <v>428.50400000000002</v>
      </c>
      <c r="W220" s="89">
        <f t="shared" si="109"/>
        <v>661.2951639321999</v>
      </c>
      <c r="X220" s="89"/>
      <c r="Y220" s="90">
        <f t="shared" si="112"/>
        <v>661.2951639321999</v>
      </c>
      <c r="Z220" s="88">
        <f>'[1]грудень 2016'!Z221+'[1]січень-лист 2016'!Z221</f>
        <v>16153.7477747946</v>
      </c>
      <c r="AA220" s="89">
        <f>'[1]грудень 2016'!AA221+'[1]січень-лист 2016'!AA221</f>
        <v>17110.579999999998</v>
      </c>
      <c r="AB220" s="89"/>
      <c r="AC220" s="89">
        <f>Z220-AA220</f>
        <v>-956.83222520539857</v>
      </c>
      <c r="AD220" s="90">
        <f t="shared" si="113"/>
        <v>-956.83222520539857</v>
      </c>
      <c r="AE220" s="88">
        <f>'[1]грудень 2016'!AE221+'[1]січень-лист 2016'!AE221</f>
        <v>620.54816750040004</v>
      </c>
      <c r="AF220" s="89">
        <f>'[1]грудень 2016'!AF221+'[1]січень-лист 2016'!AF221</f>
        <v>529.16000000000008</v>
      </c>
      <c r="AG220" s="89">
        <f>AE220-AF220</f>
        <v>91.388167500399959</v>
      </c>
      <c r="AH220" s="89"/>
      <c r="AI220" s="90">
        <f t="shared" si="115"/>
        <v>91.388167500399959</v>
      </c>
      <c r="AJ220" s="88">
        <f>'[1]грудень 2016'!AJ221+'[1]січень-лист 2016'!AJ221</f>
        <v>36221.120884535601</v>
      </c>
      <c r="AK220" s="89">
        <f>'[1]грудень 2016'!AK221+'[1]січень-лист 2016'!AK221</f>
        <v>33404.31</v>
      </c>
      <c r="AL220" s="89">
        <f t="shared" si="129"/>
        <v>2816.8108845356037</v>
      </c>
      <c r="AM220" s="89"/>
      <c r="AN220" s="90">
        <f t="shared" si="116"/>
        <v>2816.8108845356037</v>
      </c>
      <c r="AO220" s="88">
        <f>'[1]грудень 2016'!AO221+'[1]січень-лист 2016'!AO221</f>
        <v>924.15038327879995</v>
      </c>
      <c r="AP220" s="89">
        <f>'[1]грудень 2016'!AP221+'[1]січень-лист 2016'!AP221</f>
        <v>518.67000000000007</v>
      </c>
      <c r="AQ220" s="89">
        <f t="shared" si="130"/>
        <v>405.48038327879988</v>
      </c>
      <c r="AR220" s="89"/>
      <c r="AS220" s="90">
        <f t="shared" si="117"/>
        <v>405.48038327879988</v>
      </c>
      <c r="AT220" s="88"/>
      <c r="AU220" s="89"/>
      <c r="AV220" s="89"/>
      <c r="AW220" s="89"/>
      <c r="AX220" s="91">
        <f t="shared" si="118"/>
        <v>0</v>
      </c>
      <c r="AY220" s="88">
        <f>'[1]грудень 2016'!AY221+'[1]січень-лист 2016'!AY221</f>
        <v>2982.5174069642999</v>
      </c>
      <c r="AZ220" s="89">
        <f>'[1]грудень 2016'!AZ221+'[1]січень-лист 2016'!AZ221</f>
        <v>1525.5</v>
      </c>
      <c r="BA220" s="89">
        <f t="shared" si="132"/>
        <v>1457.0174069642999</v>
      </c>
      <c r="BB220" s="89"/>
      <c r="BC220" s="90">
        <f t="shared" si="119"/>
        <v>1457.0174069642999</v>
      </c>
      <c r="BD220" s="88">
        <f>'[1]грудень 2016'!BD221+'[1]січень-лист 2016'!BD221</f>
        <v>6192.8490167770997</v>
      </c>
      <c r="BE220" s="89">
        <f>'[1]грудень 2016'!BE221+'[1]січень-лист 2016'!BE221</f>
        <v>6391.7499999999991</v>
      </c>
      <c r="BF220" s="89"/>
      <c r="BG220" s="89">
        <f>BD220-BE220</f>
        <v>-198.90098322289941</v>
      </c>
      <c r="BH220" s="90">
        <f t="shared" si="120"/>
        <v>-198.90098322289941</v>
      </c>
      <c r="BI220" s="88">
        <f>'[1]грудень 2016'!BI221+'[1]січень-лист 2016'!BI221</f>
        <v>23757.459790813398</v>
      </c>
      <c r="BJ220" s="89">
        <f>'[1]грудень 2016'!BJ221+'[1]січень-лист 2016'!BJ221</f>
        <v>8544.2599999999984</v>
      </c>
      <c r="BK220" s="89">
        <f t="shared" si="133"/>
        <v>15213.1997908134</v>
      </c>
      <c r="BL220" s="89"/>
      <c r="BM220" s="90">
        <f t="shared" si="121"/>
        <v>15213.1997908134</v>
      </c>
      <c r="BN220" s="88">
        <f>'[1]грудень 2016'!BN221+'[1]січень-лист 2016'!BN221</f>
        <v>1678.0362913641998</v>
      </c>
      <c r="BO220" s="89">
        <f>'[1]грудень 2016'!BO221+'[1]січень-лист 2016'!BO221</f>
        <v>3296.1624137916556</v>
      </c>
      <c r="BP220" s="89"/>
      <c r="BQ220" s="89">
        <f>BN220-BO220</f>
        <v>-1618.1261224274558</v>
      </c>
      <c r="BR220" s="91">
        <f t="shared" si="122"/>
        <v>-1618.1261224274558</v>
      </c>
      <c r="BS220" s="88">
        <f>'[1]грудень 2016'!BS221+'[1]січень-лист 2016'!BS221</f>
        <v>4.3145686635000002</v>
      </c>
      <c r="BT220" s="89"/>
      <c r="BU220" s="89">
        <f>BS220-BT220</f>
        <v>4.3145686635000002</v>
      </c>
      <c r="BV220" s="89"/>
      <c r="BW220" s="90">
        <f t="shared" si="123"/>
        <v>4.3145686635000002</v>
      </c>
      <c r="BX220" s="88">
        <f>'[1]грудень 2016'!BX221+'[1]січень-лист 2016'!BX221</f>
        <v>3939.7275401813999</v>
      </c>
      <c r="BY220" s="89">
        <f>'[1]грудень 2016'!BY221+'[1]січень-лист 2016'!BY221</f>
        <v>9976.02</v>
      </c>
      <c r="BZ220" s="89"/>
      <c r="CA220" s="90">
        <f t="shared" si="142"/>
        <v>-6036.2924598186</v>
      </c>
      <c r="CB220" s="92">
        <f t="shared" si="124"/>
        <v>-6036.2924598186</v>
      </c>
      <c r="CC220" s="88">
        <f>'[1]грудень 2016'!CC221+'[1]січень-лист 2016'!CC221</f>
        <v>5564.8752863615991</v>
      </c>
      <c r="CD220" s="89">
        <f>'[1]грудень 2016'!CD221+'[1]січень-лист 2016'!CD221</f>
        <v>3314.56</v>
      </c>
      <c r="CE220" s="89">
        <f>CC220-CD220</f>
        <v>2250.3152863615992</v>
      </c>
      <c r="CF220" s="89"/>
      <c r="CG220" s="90">
        <f t="shared" si="125"/>
        <v>2250.3152863615992</v>
      </c>
      <c r="CH220" s="93">
        <f t="shared" si="134"/>
        <v>151415.6807768124</v>
      </c>
      <c r="CI220" s="94">
        <f t="shared" si="134"/>
        <v>138277.35125455289</v>
      </c>
      <c r="CJ220" s="94">
        <f>CH220-CI220</f>
        <v>13138.329522259504</v>
      </c>
      <c r="CK220" s="94"/>
      <c r="CL220" s="143">
        <f t="shared" si="126"/>
        <v>13138.329522259504</v>
      </c>
      <c r="CM220" s="145">
        <f t="shared" si="135"/>
        <v>0.91323006009116403</v>
      </c>
      <c r="CN220" s="149">
        <v>10474.870000000001</v>
      </c>
      <c r="CO220" s="146">
        <v>13822.14</v>
      </c>
      <c r="CP220" s="164">
        <v>0</v>
      </c>
    </row>
    <row r="221" spans="1:94" ht="15.75">
      <c r="A221" s="137" t="s">
        <v>269</v>
      </c>
      <c r="B221" s="84">
        <v>5</v>
      </c>
      <c r="C221" s="85">
        <v>2</v>
      </c>
      <c r="D221" s="86">
        <v>1713.7</v>
      </c>
      <c r="E221" s="87"/>
      <c r="F221" s="88">
        <f>'[1]грудень 2016'!F222+'[1]січень-лист 2016'!F222</f>
        <v>3439.4582044157996</v>
      </c>
      <c r="G221" s="89">
        <f>'[1]грудень 2016'!G222+'[1]січень-лист 2016'!G222</f>
        <v>3612.9096544154309</v>
      </c>
      <c r="H221" s="89"/>
      <c r="I221" s="89">
        <f t="shared" si="141"/>
        <v>-173.45144999963122</v>
      </c>
      <c r="J221" s="90">
        <f t="shared" si="127"/>
        <v>-173.45144999963122</v>
      </c>
      <c r="K221" s="88">
        <f>'[1]грудень 2016'!K222+'[1]січень-лист 2016'!K222</f>
        <v>6614.6952251831008</v>
      </c>
      <c r="L221" s="89">
        <f>'[1]грудень 2016'!L222+'[1]січень-лист 2016'!L222</f>
        <v>10402.364</v>
      </c>
      <c r="M221" s="89"/>
      <c r="N221" s="89">
        <f t="shared" si="128"/>
        <v>-3787.6687748168988</v>
      </c>
      <c r="O221" s="90">
        <f t="shared" si="110"/>
        <v>-3787.6687748168988</v>
      </c>
      <c r="P221" s="88">
        <f>'[1]грудень 2016'!P222+'[1]січень-лист 2016'!P222</f>
        <v>4370.6466864585</v>
      </c>
      <c r="Q221" s="89">
        <f>'[1]грудень 2016'!Q222+'[1]січень-лист 2016'!Q222</f>
        <v>4312.4699999999993</v>
      </c>
      <c r="R221" s="89">
        <f t="shared" si="137"/>
        <v>58.176686458500626</v>
      </c>
      <c r="S221" s="89"/>
      <c r="T221" s="90">
        <f t="shared" si="111"/>
        <v>58.176686458500626</v>
      </c>
      <c r="U221" s="88">
        <f>'[1]грудень 2016'!U222+'[1]січень-лист 2016'!U222</f>
        <v>363.2313001951</v>
      </c>
      <c r="V221" s="89">
        <f>'[1]грудень 2016'!V222+'[1]січень-лист 2016'!V222</f>
        <v>221.28800000000001</v>
      </c>
      <c r="W221" s="89"/>
      <c r="X221" s="89">
        <f>U221-V221</f>
        <v>141.94330019509999</v>
      </c>
      <c r="Y221" s="90">
        <f t="shared" si="112"/>
        <v>141.94330019509999</v>
      </c>
      <c r="Z221" s="88"/>
      <c r="AA221" s="89"/>
      <c r="AB221" s="89"/>
      <c r="AC221" s="89"/>
      <c r="AD221" s="90">
        <f t="shared" si="113"/>
        <v>0</v>
      </c>
      <c r="AE221" s="88"/>
      <c r="AF221" s="89"/>
      <c r="AG221" s="89"/>
      <c r="AH221" s="89"/>
      <c r="AI221" s="90">
        <f t="shared" si="115"/>
        <v>0</v>
      </c>
      <c r="AJ221" s="88">
        <f>'[1]грудень 2016'!AJ222+'[1]січень-лист 2016'!AJ222</f>
        <v>10366.285218119501</v>
      </c>
      <c r="AK221" s="89">
        <f>'[1]грудень 2016'!AK222+'[1]січень-лист 2016'!AK222</f>
        <v>20857.949999999997</v>
      </c>
      <c r="AL221" s="89"/>
      <c r="AM221" s="89">
        <f>AJ221-AK221</f>
        <v>-10491.664781880496</v>
      </c>
      <c r="AN221" s="90">
        <f t="shared" si="116"/>
        <v>-10491.664781880496</v>
      </c>
      <c r="AO221" s="88">
        <f>'[1]грудень 2016'!AO222+'[1]січень-лист 2016'!AO222</f>
        <v>517.57774803590007</v>
      </c>
      <c r="AP221" s="89">
        <f>'[1]грудень 2016'!AP222+'[1]січень-лист 2016'!AP222</f>
        <v>538.21</v>
      </c>
      <c r="AQ221" s="89">
        <f t="shared" si="130"/>
        <v>-20.632251964099964</v>
      </c>
      <c r="AR221" s="89"/>
      <c r="AS221" s="90">
        <f t="shared" si="117"/>
        <v>-20.632251964099964</v>
      </c>
      <c r="AT221" s="88">
        <f>'[1]грудень 2016'!AT222+'[1]січень-лист 2016'!AT222</f>
        <v>20.571614760199999</v>
      </c>
      <c r="AU221" s="89"/>
      <c r="AV221" s="89">
        <f t="shared" si="131"/>
        <v>20.571614760199999</v>
      </c>
      <c r="AW221" s="89"/>
      <c r="AX221" s="91">
        <f t="shared" si="118"/>
        <v>20.571614760199999</v>
      </c>
      <c r="AY221" s="88">
        <f>'[1]грудень 2016'!AY222+'[1]січень-лист 2016'!AY222</f>
        <v>819.40280376939995</v>
      </c>
      <c r="AZ221" s="89">
        <f>'[1]грудень 2016'!AZ222+'[1]січень-лист 2016'!AZ222</f>
        <v>393.13</v>
      </c>
      <c r="BA221" s="89">
        <f t="shared" si="132"/>
        <v>426.27280376939996</v>
      </c>
      <c r="BB221" s="89"/>
      <c r="BC221" s="90">
        <f t="shared" si="119"/>
        <v>426.27280376939996</v>
      </c>
      <c r="BD221" s="88">
        <f>'[1]грудень 2016'!BD222+'[1]січень-лист 2016'!BD222</f>
        <v>1781.8359517561998</v>
      </c>
      <c r="BE221" s="89">
        <f>'[1]грудень 2016'!BE222+'[1]січень-лист 2016'!BE222</f>
        <v>3727.9300000000003</v>
      </c>
      <c r="BF221" s="89"/>
      <c r="BG221" s="89">
        <f>BD221-BE221</f>
        <v>-1946.0940482438004</v>
      </c>
      <c r="BH221" s="90">
        <f t="shared" si="120"/>
        <v>-1946.0940482438004</v>
      </c>
      <c r="BI221" s="88">
        <f>'[1]грудень 2016'!BI222+'[1]січень-лист 2016'!BI222</f>
        <v>10108.833828336399</v>
      </c>
      <c r="BJ221" s="89">
        <f>'[1]грудень 2016'!BJ222+'[1]січень-лист 2016'!BJ222</f>
        <v>14160.490000000002</v>
      </c>
      <c r="BK221" s="89"/>
      <c r="BL221" s="89">
        <f>BI221-BJ221</f>
        <v>-4051.6561716636024</v>
      </c>
      <c r="BM221" s="90">
        <f t="shared" si="121"/>
        <v>-4051.6561716636024</v>
      </c>
      <c r="BN221" s="88">
        <f>'[1]грудень 2016'!BN222+'[1]січень-лист 2016'!BN222</f>
        <v>1347.150129357</v>
      </c>
      <c r="BO221" s="89">
        <f>'[1]грудень 2016'!BO222+'[1]січень-лист 2016'!BO222</f>
        <v>1300.3303448270619</v>
      </c>
      <c r="BP221" s="89">
        <f t="shared" si="139"/>
        <v>46.819784529938033</v>
      </c>
      <c r="BQ221" s="89"/>
      <c r="BR221" s="91">
        <f t="shared" si="122"/>
        <v>46.819784529938033</v>
      </c>
      <c r="BS221" s="88"/>
      <c r="BT221" s="89"/>
      <c r="BU221" s="89"/>
      <c r="BV221" s="89"/>
      <c r="BW221" s="90">
        <f t="shared" si="123"/>
        <v>0</v>
      </c>
      <c r="BX221" s="88">
        <f>'[1]грудень 2016'!BX222+'[1]січень-лист 2016'!BX222</f>
        <v>1542.5503785165999</v>
      </c>
      <c r="BY221" s="89">
        <f>'[1]грудень 2016'!BY222+'[1]січень-лист 2016'!BY222</f>
        <v>1327.01</v>
      </c>
      <c r="BZ221" s="89"/>
      <c r="CA221" s="90">
        <f t="shared" si="142"/>
        <v>215.54037851659996</v>
      </c>
      <c r="CB221" s="92">
        <f t="shared" si="124"/>
        <v>215.54037851659996</v>
      </c>
      <c r="CC221" s="88"/>
      <c r="CD221" s="89"/>
      <c r="CE221" s="89"/>
      <c r="CF221" s="89"/>
      <c r="CG221" s="90">
        <f t="shared" si="125"/>
        <v>0</v>
      </c>
      <c r="CH221" s="93">
        <f t="shared" si="134"/>
        <v>41292.239088903698</v>
      </c>
      <c r="CI221" s="94">
        <f t="shared" si="134"/>
        <v>60854.081999242488</v>
      </c>
      <c r="CJ221" s="94"/>
      <c r="CK221" s="94">
        <f t="shared" si="140"/>
        <v>-19561.84291033879</v>
      </c>
      <c r="CL221" s="143">
        <f t="shared" si="126"/>
        <v>-19561.84291033879</v>
      </c>
      <c r="CM221" s="145">
        <f t="shared" si="135"/>
        <v>1.4737413940721749</v>
      </c>
      <c r="CN221" s="149">
        <v>11180.41</v>
      </c>
      <c r="CO221" s="146">
        <v>4478.92</v>
      </c>
      <c r="CP221" s="165">
        <f t="shared" si="138"/>
        <v>6701.49</v>
      </c>
    </row>
    <row r="222" spans="1:94" ht="15.75">
      <c r="A222" s="137" t="s">
        <v>270</v>
      </c>
      <c r="B222" s="84">
        <v>5</v>
      </c>
      <c r="C222" s="85">
        <v>2</v>
      </c>
      <c r="D222" s="86">
        <v>1712.4</v>
      </c>
      <c r="E222" s="87"/>
      <c r="F222" s="88">
        <f>'[1]грудень 2016'!F223+'[1]січень-лист 2016'!F223</f>
        <v>3448.1425217244</v>
      </c>
      <c r="G222" s="89">
        <f>'[1]грудень 2016'!G223+'[1]січень-лист 2016'!G223</f>
        <v>3608.1596544154309</v>
      </c>
      <c r="H222" s="89"/>
      <c r="I222" s="89">
        <f t="shared" si="141"/>
        <v>-160.01713269103084</v>
      </c>
      <c r="J222" s="90">
        <f t="shared" si="127"/>
        <v>-160.01713269103084</v>
      </c>
      <c r="K222" s="88">
        <f>'[1]грудень 2016'!K223+'[1]січень-лист 2016'!K223</f>
        <v>6240.4662819700006</v>
      </c>
      <c r="L222" s="89">
        <f>'[1]грудень 2016'!L223+'[1]січень-лист 2016'!L223</f>
        <v>10438.130000000001</v>
      </c>
      <c r="M222" s="89"/>
      <c r="N222" s="89">
        <f t="shared" si="128"/>
        <v>-4197.6637180300004</v>
      </c>
      <c r="O222" s="90">
        <f t="shared" si="110"/>
        <v>-4197.6637180300004</v>
      </c>
      <c r="P222" s="88">
        <f>'[1]грудень 2016'!P223+'[1]січень-лист 2016'!P223</f>
        <v>4277.9741260044993</v>
      </c>
      <c r="Q222" s="89">
        <f>'[1]грудень 2016'!Q223+'[1]січень-лист 2016'!Q223</f>
        <v>4088.3</v>
      </c>
      <c r="R222" s="89">
        <f t="shared" si="137"/>
        <v>189.67412600449916</v>
      </c>
      <c r="S222" s="89"/>
      <c r="T222" s="90">
        <f t="shared" si="111"/>
        <v>189.67412600449916</v>
      </c>
      <c r="U222" s="88">
        <f>'[1]грудень 2016'!U223+'[1]січень-лист 2016'!U223</f>
        <v>312.20059417020002</v>
      </c>
      <c r="V222" s="89">
        <f>'[1]грудень 2016'!V223+'[1]січень-лист 2016'!V223</f>
        <v>226.78800000000001</v>
      </c>
      <c r="W222" s="89">
        <f t="shared" si="109"/>
        <v>85.412594170200009</v>
      </c>
      <c r="X222" s="89"/>
      <c r="Y222" s="90">
        <f t="shared" si="112"/>
        <v>85.412594170200009</v>
      </c>
      <c r="Z222" s="88"/>
      <c r="AA222" s="89"/>
      <c r="AB222" s="89"/>
      <c r="AC222" s="89"/>
      <c r="AD222" s="90">
        <f t="shared" si="113"/>
        <v>0</v>
      </c>
      <c r="AE222" s="88"/>
      <c r="AF222" s="89"/>
      <c r="AG222" s="89"/>
      <c r="AH222" s="89"/>
      <c r="AI222" s="90">
        <f t="shared" si="115"/>
        <v>0</v>
      </c>
      <c r="AJ222" s="88">
        <f>'[1]грудень 2016'!AJ223+'[1]січень-лист 2016'!AJ223</f>
        <v>10342.201507029102</v>
      </c>
      <c r="AK222" s="89">
        <f>'[1]грудень 2016'!AK223+'[1]січень-лист 2016'!AK223</f>
        <v>9214.1200000000008</v>
      </c>
      <c r="AL222" s="89">
        <f t="shared" si="129"/>
        <v>1128.081507029101</v>
      </c>
      <c r="AM222" s="89"/>
      <c r="AN222" s="90">
        <f t="shared" si="116"/>
        <v>1128.081507029101</v>
      </c>
      <c r="AO222" s="88">
        <f>'[1]грудень 2016'!AO223+'[1]січень-лист 2016'!AO223</f>
        <v>517.18866462009998</v>
      </c>
      <c r="AP222" s="89">
        <f>'[1]грудень 2016'!AP223+'[1]січень-лист 2016'!AP223</f>
        <v>538.77</v>
      </c>
      <c r="AQ222" s="89"/>
      <c r="AR222" s="89">
        <f>AO222-AP222</f>
        <v>-21.581335379899997</v>
      </c>
      <c r="AS222" s="90">
        <f t="shared" si="117"/>
        <v>-21.581335379899997</v>
      </c>
      <c r="AT222" s="88">
        <f>'[1]грудень 2016'!AT223+'[1]січень-лист 2016'!AT223</f>
        <v>20.561820221599998</v>
      </c>
      <c r="AU222" s="89"/>
      <c r="AV222" s="89">
        <f t="shared" si="131"/>
        <v>20.561820221599998</v>
      </c>
      <c r="AW222" s="89"/>
      <c r="AX222" s="91">
        <f t="shared" si="118"/>
        <v>20.561820221599998</v>
      </c>
      <c r="AY222" s="88">
        <f>'[1]грудень 2016'!AY223+'[1]січень-лист 2016'!AY223</f>
        <v>818.82345413140001</v>
      </c>
      <c r="AZ222" s="89">
        <f>'[1]грудень 2016'!AZ223+'[1]січень-лист 2016'!AZ223</f>
        <v>392.89</v>
      </c>
      <c r="BA222" s="89">
        <f t="shared" si="132"/>
        <v>425.93345413140003</v>
      </c>
      <c r="BB222" s="89"/>
      <c r="BC222" s="90">
        <f t="shared" si="119"/>
        <v>425.93345413140003</v>
      </c>
      <c r="BD222" s="88">
        <f>'[1]грудень 2016'!BD223+'[1]січень-лист 2016'!BD223</f>
        <v>1778.7300370161001</v>
      </c>
      <c r="BE222" s="89">
        <f>'[1]грудень 2016'!BE223+'[1]січень-лист 2016'!BE223</f>
        <v>2734.8100000000004</v>
      </c>
      <c r="BF222" s="89"/>
      <c r="BG222" s="89">
        <f>BD222-BE222</f>
        <v>-956.07996298390026</v>
      </c>
      <c r="BH222" s="90">
        <f t="shared" si="120"/>
        <v>-956.07996298390026</v>
      </c>
      <c r="BI222" s="88">
        <f>'[1]грудень 2016'!BI223+'[1]січень-лист 2016'!BI223</f>
        <v>10039.9764601888</v>
      </c>
      <c r="BJ222" s="89">
        <f>'[1]грудень 2016'!BJ223+'[1]січень-лист 2016'!BJ223</f>
        <v>6622.7500000000009</v>
      </c>
      <c r="BK222" s="89">
        <f t="shared" si="133"/>
        <v>3417.2264601887991</v>
      </c>
      <c r="BL222" s="89"/>
      <c r="BM222" s="90">
        <f t="shared" si="121"/>
        <v>3417.2264601887991</v>
      </c>
      <c r="BN222" s="88">
        <f>'[1]грудень 2016'!BN223+'[1]січень-лист 2016'!BN223</f>
        <v>1973.0503618879998</v>
      </c>
      <c r="BO222" s="89">
        <f>'[1]грудень 2016'!BO223+'[1]січень-лист 2016'!BO223</f>
        <v>1374.7362068959965</v>
      </c>
      <c r="BP222" s="89">
        <f t="shared" si="139"/>
        <v>598.3141549920033</v>
      </c>
      <c r="BQ222" s="89"/>
      <c r="BR222" s="91">
        <f t="shared" si="122"/>
        <v>598.3141549920033</v>
      </c>
      <c r="BS222" s="88"/>
      <c r="BT222" s="89"/>
      <c r="BU222" s="89"/>
      <c r="BV222" s="89"/>
      <c r="BW222" s="90">
        <f t="shared" si="123"/>
        <v>0</v>
      </c>
      <c r="BX222" s="88">
        <f>'[1]грудень 2016'!BX223+'[1]січень-лист 2016'!BX223</f>
        <v>1520.8912293848</v>
      </c>
      <c r="BY222" s="89">
        <f>'[1]грудень 2016'!BY223+'[1]січень-лист 2016'!BY223</f>
        <v>2314.7200000000003</v>
      </c>
      <c r="BZ222" s="89"/>
      <c r="CA222" s="90">
        <f t="shared" si="142"/>
        <v>-793.82877061520026</v>
      </c>
      <c r="CB222" s="92">
        <f t="shared" si="124"/>
        <v>-793.82877061520026</v>
      </c>
      <c r="CC222" s="88"/>
      <c r="CD222" s="89"/>
      <c r="CE222" s="89"/>
      <c r="CF222" s="89"/>
      <c r="CG222" s="90">
        <f t="shared" si="125"/>
        <v>0</v>
      </c>
      <c r="CH222" s="93">
        <f t="shared" si="134"/>
        <v>41290.207058348999</v>
      </c>
      <c r="CI222" s="94">
        <f t="shared" si="134"/>
        <v>41554.173861311436</v>
      </c>
      <c r="CJ222" s="94"/>
      <c r="CK222" s="94">
        <f t="shared" si="140"/>
        <v>-263.96680296243721</v>
      </c>
      <c r="CL222" s="143">
        <f t="shared" si="126"/>
        <v>-263.96680296243721</v>
      </c>
      <c r="CM222" s="145">
        <f t="shared" si="135"/>
        <v>1.0063929638955167</v>
      </c>
      <c r="CN222" s="149">
        <v>5062.4399999999996</v>
      </c>
      <c r="CO222" s="146">
        <v>4325.8900000000003</v>
      </c>
      <c r="CP222" s="165">
        <f t="shared" si="138"/>
        <v>736.54999999999927</v>
      </c>
    </row>
    <row r="223" spans="1:94" ht="15.75">
      <c r="A223" s="137" t="s">
        <v>271</v>
      </c>
      <c r="B223" s="84">
        <v>5</v>
      </c>
      <c r="C223" s="85">
        <v>2</v>
      </c>
      <c r="D223" s="86">
        <v>1701.6</v>
      </c>
      <c r="E223" s="87"/>
      <c r="F223" s="88">
        <f>'[1]грудень 2016'!F224+'[1]січень-лист 2016'!F224</f>
        <v>3426.3163785726001</v>
      </c>
      <c r="G223" s="89">
        <f>'[1]грудень 2016'!G224+'[1]січень-лист 2016'!G224</f>
        <v>3436.3296544154309</v>
      </c>
      <c r="H223" s="89"/>
      <c r="I223" s="89">
        <f t="shared" si="141"/>
        <v>-10.013275842830808</v>
      </c>
      <c r="J223" s="90">
        <f t="shared" si="127"/>
        <v>-10.013275842830808</v>
      </c>
      <c r="K223" s="88">
        <f>'[1]грудень 2016'!K224+'[1]січень-лист 2016'!K224</f>
        <v>6567.1361126532001</v>
      </c>
      <c r="L223" s="89">
        <f>'[1]грудень 2016'!L224+'[1]січень-лист 2016'!L224</f>
        <v>9755.4840000000022</v>
      </c>
      <c r="M223" s="89"/>
      <c r="N223" s="89">
        <f t="shared" si="128"/>
        <v>-3188.3478873468021</v>
      </c>
      <c r="O223" s="90">
        <f t="shared" si="110"/>
        <v>-3188.3478873468021</v>
      </c>
      <c r="P223" s="88">
        <f>'[1]грудень 2016'!P224+'[1]січень-лист 2016'!P224</f>
        <v>4450.9602396352002</v>
      </c>
      <c r="Q223" s="89">
        <f>'[1]грудень 2016'!Q224+'[1]січень-лист 2016'!Q224</f>
        <v>4071.56</v>
      </c>
      <c r="R223" s="89">
        <f t="shared" si="137"/>
        <v>379.40023963520025</v>
      </c>
      <c r="S223" s="89"/>
      <c r="T223" s="90">
        <f t="shared" si="111"/>
        <v>379.40023963520025</v>
      </c>
      <c r="U223" s="88">
        <f>'[1]грудень 2016'!U224+'[1]січень-лист 2016'!U224</f>
        <v>311.25571643479998</v>
      </c>
      <c r="V223" s="89">
        <f>'[1]грудень 2016'!V224+'[1]січень-лист 2016'!V224</f>
        <v>234.00799999999998</v>
      </c>
      <c r="W223" s="89">
        <f t="shared" si="109"/>
        <v>77.247716434799997</v>
      </c>
      <c r="X223" s="89"/>
      <c r="Y223" s="90">
        <f t="shared" si="112"/>
        <v>77.247716434799997</v>
      </c>
      <c r="Z223" s="88"/>
      <c r="AA223" s="89"/>
      <c r="AB223" s="89"/>
      <c r="AC223" s="89"/>
      <c r="AD223" s="90">
        <f t="shared" si="113"/>
        <v>0</v>
      </c>
      <c r="AE223" s="88"/>
      <c r="AF223" s="89"/>
      <c r="AG223" s="89"/>
      <c r="AH223" s="89"/>
      <c r="AI223" s="90">
        <f t="shared" si="115"/>
        <v>0</v>
      </c>
      <c r="AJ223" s="88">
        <f>'[1]грудень 2016'!AJ224+'[1]січень-лист 2016'!AJ224</f>
        <v>10292.3216757708</v>
      </c>
      <c r="AK223" s="89">
        <f>'[1]грудень 2016'!AK224+'[1]січень-лист 2016'!AK224</f>
        <v>9187.91</v>
      </c>
      <c r="AL223" s="89">
        <f t="shared" si="129"/>
        <v>1104.4116757707998</v>
      </c>
      <c r="AM223" s="89"/>
      <c r="AN223" s="90">
        <f t="shared" si="116"/>
        <v>1104.4116757707998</v>
      </c>
      <c r="AO223" s="88">
        <f>'[1]грудень 2016'!AO224+'[1]січень-лист 2016'!AO224</f>
        <v>513.94316790540006</v>
      </c>
      <c r="AP223" s="89">
        <f>'[1]грудень 2016'!AP224+'[1]січень-лист 2016'!AP224</f>
        <v>538.52</v>
      </c>
      <c r="AQ223" s="89"/>
      <c r="AR223" s="89">
        <f>AO223-AP223</f>
        <v>-24.576832094599922</v>
      </c>
      <c r="AS223" s="90">
        <f t="shared" si="117"/>
        <v>-24.576832094599922</v>
      </c>
      <c r="AT223" s="88">
        <f>'[1]грудень 2016'!AT224+'[1]січень-лист 2016'!AT224</f>
        <v>20.414783051199997</v>
      </c>
      <c r="AU223" s="89"/>
      <c r="AV223" s="89">
        <f t="shared" si="131"/>
        <v>20.414783051199997</v>
      </c>
      <c r="AW223" s="89"/>
      <c r="AX223" s="91">
        <f t="shared" si="118"/>
        <v>20.414783051199997</v>
      </c>
      <c r="AY223" s="88">
        <f>'[1]грудень 2016'!AY224+'[1]січень-лист 2016'!AY224</f>
        <v>813.6378102786</v>
      </c>
      <c r="AZ223" s="89">
        <f>'[1]грудень 2016'!AZ224+'[1]січень-лист 2016'!AZ224</f>
        <v>391.2</v>
      </c>
      <c r="BA223" s="89">
        <f t="shared" si="132"/>
        <v>422.43781027860001</v>
      </c>
      <c r="BB223" s="89"/>
      <c r="BC223" s="90">
        <f t="shared" si="119"/>
        <v>422.43781027860001</v>
      </c>
      <c r="BD223" s="88">
        <f>'[1]грудень 2016'!BD224+'[1]січень-лист 2016'!BD224</f>
        <v>1770.2168169552003</v>
      </c>
      <c r="BE223" s="89">
        <f>'[1]грудень 2016'!BE224+'[1]січень-лист 2016'!BE224</f>
        <v>5139.8799999999992</v>
      </c>
      <c r="BF223" s="89"/>
      <c r="BG223" s="89">
        <f>BD223-BE223</f>
        <v>-3369.6631830447986</v>
      </c>
      <c r="BH223" s="90">
        <f t="shared" si="120"/>
        <v>-3369.6631830447986</v>
      </c>
      <c r="BI223" s="88">
        <f>'[1]грудень 2016'!BI224+'[1]січень-лист 2016'!BI224</f>
        <v>10027.249797094399</v>
      </c>
      <c r="BJ223" s="89">
        <f>'[1]грудень 2016'!BJ224+'[1]січень-лист 2016'!BJ224</f>
        <v>7691.01</v>
      </c>
      <c r="BK223" s="89">
        <f t="shared" si="133"/>
        <v>2336.2397970943985</v>
      </c>
      <c r="BL223" s="89"/>
      <c r="BM223" s="90">
        <f t="shared" si="121"/>
        <v>2336.2397970943985</v>
      </c>
      <c r="BN223" s="88">
        <f>'[1]грудень 2016'!BN224+'[1]січень-лист 2016'!BN224</f>
        <v>1327.4370862904</v>
      </c>
      <c r="BO223" s="89">
        <f>'[1]грудень 2016'!BO224+'[1]січень-лист 2016'!BO224</f>
        <v>1297.716206896029</v>
      </c>
      <c r="BP223" s="89">
        <f t="shared" si="139"/>
        <v>29.720879394370968</v>
      </c>
      <c r="BQ223" s="89"/>
      <c r="BR223" s="91">
        <f t="shared" si="122"/>
        <v>29.720879394370968</v>
      </c>
      <c r="BS223" s="88"/>
      <c r="BT223" s="89"/>
      <c r="BU223" s="89"/>
      <c r="BV223" s="89"/>
      <c r="BW223" s="90">
        <f t="shared" si="123"/>
        <v>0</v>
      </c>
      <c r="BX223" s="88">
        <f>'[1]грудень 2016'!BX224+'[1]січень-лист 2016'!BX224</f>
        <v>1541.8717637512</v>
      </c>
      <c r="BY223" s="89">
        <f>'[1]грудень 2016'!BY224+'[1]січень-лист 2016'!BY224</f>
        <v>2305.1800000000003</v>
      </c>
      <c r="BZ223" s="89"/>
      <c r="CA223" s="90">
        <f t="shared" si="142"/>
        <v>-763.30823624880031</v>
      </c>
      <c r="CB223" s="92">
        <f t="shared" si="124"/>
        <v>-763.30823624880031</v>
      </c>
      <c r="CC223" s="88"/>
      <c r="CD223" s="89"/>
      <c r="CE223" s="89"/>
      <c r="CF223" s="89"/>
      <c r="CG223" s="90">
        <f t="shared" si="125"/>
        <v>0</v>
      </c>
      <c r="CH223" s="93">
        <f t="shared" si="134"/>
        <v>41062.761348393004</v>
      </c>
      <c r="CI223" s="94">
        <f t="shared" si="134"/>
        <v>44048.797861311468</v>
      </c>
      <c r="CJ223" s="94"/>
      <c r="CK223" s="94">
        <f t="shared" si="140"/>
        <v>-2986.0365129184647</v>
      </c>
      <c r="CL223" s="143">
        <f t="shared" si="126"/>
        <v>-2986.0365129184647</v>
      </c>
      <c r="CM223" s="145">
        <f t="shared" si="135"/>
        <v>1.0727188434207755</v>
      </c>
      <c r="CN223" s="149">
        <v>3877.52</v>
      </c>
      <c r="CO223" s="146">
        <v>4115.29</v>
      </c>
      <c r="CP223" s="164">
        <v>0</v>
      </c>
    </row>
    <row r="224" spans="1:94" ht="15.75">
      <c r="A224" s="137" t="s">
        <v>272</v>
      </c>
      <c r="B224" s="84">
        <v>9</v>
      </c>
      <c r="C224" s="85">
        <v>3</v>
      </c>
      <c r="D224" s="86">
        <v>5413.3</v>
      </c>
      <c r="E224" s="87"/>
      <c r="F224" s="88">
        <f>'[1]грудень 2016'!F225+'[1]січень-лист 2016'!F225</f>
        <v>17348.030816123402</v>
      </c>
      <c r="G224" s="89">
        <f>'[1]грудень 2016'!G225+'[1]січень-лист 2016'!G225</f>
        <v>22182.825065847872</v>
      </c>
      <c r="H224" s="89"/>
      <c r="I224" s="89">
        <f t="shared" si="141"/>
        <v>-4834.7942497244694</v>
      </c>
      <c r="J224" s="90">
        <f t="shared" si="127"/>
        <v>-4834.7942497244694</v>
      </c>
      <c r="K224" s="88">
        <f>'[1]грудень 2016'!K225+'[1]січень-лист 2016'!K225</f>
        <v>21776.780798313299</v>
      </c>
      <c r="L224" s="89">
        <f>'[1]грудень 2016'!L225+'[1]січень-лист 2016'!L225</f>
        <v>23724.632000000001</v>
      </c>
      <c r="M224" s="89"/>
      <c r="N224" s="89">
        <f t="shared" si="128"/>
        <v>-1947.8512016867026</v>
      </c>
      <c r="O224" s="90">
        <f t="shared" si="110"/>
        <v>-1947.8512016867026</v>
      </c>
      <c r="P224" s="88">
        <f>'[1]грудень 2016'!P225+'[1]січень-лист 2016'!P225</f>
        <v>11485.727151227602</v>
      </c>
      <c r="Q224" s="89">
        <f>'[1]грудень 2016'!Q225+'[1]січень-лист 2016'!Q225</f>
        <v>9980.1</v>
      </c>
      <c r="R224" s="89">
        <f t="shared" si="137"/>
        <v>1505.6271512276016</v>
      </c>
      <c r="S224" s="89"/>
      <c r="T224" s="90">
        <f t="shared" si="111"/>
        <v>1505.6271512276016</v>
      </c>
      <c r="U224" s="88">
        <f>'[1]грудень 2016'!U225+'[1]січень-лист 2016'!U225</f>
        <v>919.72359505799977</v>
      </c>
      <c r="V224" s="89">
        <f>'[1]грудень 2016'!V225+'[1]січень-лист 2016'!V225</f>
        <v>641.31999999999994</v>
      </c>
      <c r="W224" s="89">
        <f t="shared" si="109"/>
        <v>278.40359505799984</v>
      </c>
      <c r="X224" s="89"/>
      <c r="Y224" s="90">
        <f t="shared" si="112"/>
        <v>278.40359505799984</v>
      </c>
      <c r="Z224" s="88">
        <f>'[1]грудень 2016'!Z225+'[1]січень-лист 2016'!Z225</f>
        <v>21775.281816586205</v>
      </c>
      <c r="AA224" s="89">
        <f>'[1]грудень 2016'!AA225+'[1]січень-лист 2016'!AA225</f>
        <v>27419.179999999997</v>
      </c>
      <c r="AB224" s="89"/>
      <c r="AC224" s="89">
        <f>Z224-AA224</f>
        <v>-5643.8981834137921</v>
      </c>
      <c r="AD224" s="90">
        <f t="shared" si="113"/>
        <v>-5643.8981834137921</v>
      </c>
      <c r="AE224" s="88"/>
      <c r="AF224" s="89"/>
      <c r="AG224" s="89"/>
      <c r="AH224" s="89"/>
      <c r="AI224" s="90">
        <f t="shared" si="115"/>
        <v>0</v>
      </c>
      <c r="AJ224" s="88">
        <f>'[1]грудень 2016'!AJ225+'[1]січень-лист 2016'!AJ225</f>
        <v>29861.402800055701</v>
      </c>
      <c r="AK224" s="89">
        <f>'[1]грудень 2016'!AK225+'[1]січень-лист 2016'!AK225</f>
        <v>21532.26</v>
      </c>
      <c r="AL224" s="89">
        <f t="shared" si="129"/>
        <v>8329.1428000557025</v>
      </c>
      <c r="AM224" s="89"/>
      <c r="AN224" s="90">
        <f t="shared" si="116"/>
        <v>8329.1428000557025</v>
      </c>
      <c r="AO224" s="88">
        <f>'[1]грудень 2016'!AO225+'[1]січень-лист 2016'!AO225</f>
        <v>1245.0791368493999</v>
      </c>
      <c r="AP224" s="89">
        <f>'[1]грудень 2016'!AP225+'[1]січень-лист 2016'!AP225</f>
        <v>1169.3899999999999</v>
      </c>
      <c r="AQ224" s="89">
        <f t="shared" si="130"/>
        <v>75.689136849400029</v>
      </c>
      <c r="AR224" s="89"/>
      <c r="AS224" s="90">
        <f t="shared" si="117"/>
        <v>75.689136849400029</v>
      </c>
      <c r="AT224" s="88">
        <f>'[1]грудень 2016'!AT225+'[1]січень-лист 2016'!AT225</f>
        <v>32.385527160799995</v>
      </c>
      <c r="AU224" s="89"/>
      <c r="AV224" s="89">
        <f t="shared" si="131"/>
        <v>32.385527160799995</v>
      </c>
      <c r="AW224" s="89"/>
      <c r="AX224" s="91">
        <f t="shared" si="118"/>
        <v>32.385527160799995</v>
      </c>
      <c r="AY224" s="88">
        <f>'[1]грудень 2016'!AY225+'[1]січень-лист 2016'!AY225</f>
        <v>2430.2720146053998</v>
      </c>
      <c r="AZ224" s="89">
        <f>'[1]грудень 2016'!AZ225+'[1]січень-лист 2016'!AZ225</f>
        <v>1232.2</v>
      </c>
      <c r="BA224" s="89">
        <f t="shared" si="132"/>
        <v>1198.0720146053998</v>
      </c>
      <c r="BB224" s="89"/>
      <c r="BC224" s="90">
        <f t="shared" si="119"/>
        <v>1198.0720146053998</v>
      </c>
      <c r="BD224" s="88">
        <f>'[1]грудень 2016'!BD225+'[1]січень-лист 2016'!BD225</f>
        <v>5508.6763245072998</v>
      </c>
      <c r="BE224" s="89">
        <f>'[1]грудень 2016'!BE225+'[1]січень-лист 2016'!BE225</f>
        <v>4684.3099999999995</v>
      </c>
      <c r="BF224" s="89">
        <f>BD224-BE224</f>
        <v>824.36632450730031</v>
      </c>
      <c r="BG224" s="89"/>
      <c r="BH224" s="90">
        <f t="shared" si="120"/>
        <v>824.36632450730031</v>
      </c>
      <c r="BI224" s="88">
        <f>'[1]грудень 2016'!BI225+'[1]січень-лист 2016'!BI225</f>
        <v>18713.244564709497</v>
      </c>
      <c r="BJ224" s="89">
        <f>'[1]грудень 2016'!BJ225+'[1]січень-лист 2016'!BJ225</f>
        <v>2724.4</v>
      </c>
      <c r="BK224" s="89">
        <f t="shared" si="133"/>
        <v>15988.844564709498</v>
      </c>
      <c r="BL224" s="89"/>
      <c r="BM224" s="90">
        <f t="shared" si="121"/>
        <v>15988.844564709498</v>
      </c>
      <c r="BN224" s="88">
        <f>'[1]грудень 2016'!BN225+'[1]січень-лист 2016'!BN225</f>
        <v>2197.2776574923</v>
      </c>
      <c r="BO224" s="89">
        <f>'[1]грудень 2016'!BO225+'[1]січень-лист 2016'!BO225</f>
        <v>3298.9206896537275</v>
      </c>
      <c r="BP224" s="89"/>
      <c r="BQ224" s="89">
        <f>BN224-BO224</f>
        <v>-1101.6430321614275</v>
      </c>
      <c r="BR224" s="91">
        <f t="shared" si="122"/>
        <v>-1101.6430321614275</v>
      </c>
      <c r="BS224" s="88">
        <f>'[1]грудень 2016'!BS225+'[1]січень-лист 2016'!BS225</f>
        <v>0.22233671850000003</v>
      </c>
      <c r="BT224" s="89"/>
      <c r="BU224" s="89">
        <f>BS224-BT224</f>
        <v>0.22233671850000003</v>
      </c>
      <c r="BV224" s="89"/>
      <c r="BW224" s="90">
        <f t="shared" si="123"/>
        <v>0.22233671850000003</v>
      </c>
      <c r="BX224" s="88">
        <f>'[1]грудень 2016'!BX225+'[1]січень-лист 2016'!BX225</f>
        <v>3942.1864835316001</v>
      </c>
      <c r="BY224" s="89">
        <f>'[1]грудень 2016'!BY225+'[1]січень-лист 2016'!BY225</f>
        <v>4698.33</v>
      </c>
      <c r="BZ224" s="89"/>
      <c r="CA224" s="90">
        <f t="shared" si="142"/>
        <v>-756.14351646839987</v>
      </c>
      <c r="CB224" s="92">
        <f t="shared" si="124"/>
        <v>-756.14351646839987</v>
      </c>
      <c r="CC224" s="88">
        <f>'[1]грудень 2016'!CC225+'[1]січень-лист 2016'!CC225</f>
        <v>5137.5915041451999</v>
      </c>
      <c r="CD224" s="89">
        <f>'[1]грудень 2016'!CD225+'[1]січень-лист 2016'!CD225</f>
        <v>9253.3000000000011</v>
      </c>
      <c r="CE224" s="89"/>
      <c r="CF224" s="89">
        <f>CC224-CD224</f>
        <v>-4115.7084958548012</v>
      </c>
      <c r="CG224" s="90">
        <f t="shared" si="125"/>
        <v>-4115.7084958548012</v>
      </c>
      <c r="CH224" s="93">
        <f t="shared" si="134"/>
        <v>142373.88252708421</v>
      </c>
      <c r="CI224" s="94">
        <f t="shared" si="134"/>
        <v>132541.16775550158</v>
      </c>
      <c r="CJ224" s="94">
        <f>CH224-CI224</f>
        <v>9832.7147715826286</v>
      </c>
      <c r="CK224" s="94"/>
      <c r="CL224" s="143">
        <f t="shared" si="126"/>
        <v>9832.7147715826286</v>
      </c>
      <c r="CM224" s="145">
        <f t="shared" si="135"/>
        <v>0.93093736999331933</v>
      </c>
      <c r="CN224" s="149">
        <v>23991.59</v>
      </c>
      <c r="CO224" s="146">
        <v>14655.87</v>
      </c>
      <c r="CP224" s="165">
        <f t="shared" si="138"/>
        <v>9335.7199999999993</v>
      </c>
    </row>
    <row r="225" spans="1:94" ht="15.75">
      <c r="A225" s="137" t="s">
        <v>273</v>
      </c>
      <c r="B225" s="84">
        <v>9</v>
      </c>
      <c r="C225" s="85">
        <v>5</v>
      </c>
      <c r="D225" s="86">
        <v>11687.02</v>
      </c>
      <c r="E225" s="87"/>
      <c r="F225" s="88">
        <f>'[1]грудень 2016'!F226+'[1]січень-лист 2016'!F226</f>
        <v>26897.926633549403</v>
      </c>
      <c r="G225" s="89">
        <f>'[1]грудень 2016'!G226+'[1]січень-лист 2016'!G226</f>
        <v>33700.490359216281</v>
      </c>
      <c r="H225" s="89"/>
      <c r="I225" s="89">
        <f t="shared" si="141"/>
        <v>-6802.5637256668779</v>
      </c>
      <c r="J225" s="90">
        <f t="shared" si="127"/>
        <v>-6802.5637256668779</v>
      </c>
      <c r="K225" s="88">
        <f>'[1]грудень 2016'!K226+'[1]січень-лист 2016'!K226</f>
        <v>36555.645140289496</v>
      </c>
      <c r="L225" s="89">
        <f>'[1]грудень 2016'!L226+'[1]січень-лист 2016'!L226</f>
        <v>34307.038</v>
      </c>
      <c r="M225" s="89">
        <f>K225-L225</f>
        <v>2248.6071402894959</v>
      </c>
      <c r="N225" s="89"/>
      <c r="O225" s="90">
        <f t="shared" si="110"/>
        <v>2248.6071402894959</v>
      </c>
      <c r="P225" s="88">
        <f>'[1]грудень 2016'!P226+'[1]січень-лист 2016'!P226</f>
        <v>23554.259106333597</v>
      </c>
      <c r="Q225" s="89">
        <f>'[1]грудень 2016'!Q226+'[1]січень-лист 2016'!Q226</f>
        <v>21102.99</v>
      </c>
      <c r="R225" s="89">
        <f t="shared" si="137"/>
        <v>2451.2691063335951</v>
      </c>
      <c r="S225" s="89"/>
      <c r="T225" s="90">
        <f t="shared" si="111"/>
        <v>2451.2691063335951</v>
      </c>
      <c r="U225" s="88">
        <f>'[1]грудень 2016'!U226+'[1]січень-лист 2016'!U226</f>
        <v>1933.7301268483004</v>
      </c>
      <c r="V225" s="89">
        <f>'[1]грудень 2016'!V226+'[1]січень-лист 2016'!V226</f>
        <v>1359.808</v>
      </c>
      <c r="W225" s="89">
        <f t="shared" si="109"/>
        <v>573.92212684830042</v>
      </c>
      <c r="X225" s="89"/>
      <c r="Y225" s="90">
        <f t="shared" si="112"/>
        <v>573.92212684830042</v>
      </c>
      <c r="Z225" s="88">
        <f>'[1]грудень 2016'!Z226+'[1]січень-лист 2016'!Z226</f>
        <v>28313.360365132801</v>
      </c>
      <c r="AA225" s="89">
        <f>'[1]грудень 2016'!AA226+'[1]січень-лист 2016'!AA226</f>
        <v>34182.85</v>
      </c>
      <c r="AB225" s="89"/>
      <c r="AC225" s="89">
        <f>Z225-AA225</f>
        <v>-5869.4896348671973</v>
      </c>
      <c r="AD225" s="90">
        <f t="shared" si="113"/>
        <v>-5869.4896348671973</v>
      </c>
      <c r="AE225" s="88">
        <f>'[1]грудень 2016'!AE226+'[1]січень-лист 2016'!AE226</f>
        <v>1362.1207682583999</v>
      </c>
      <c r="AF225" s="89">
        <f>'[1]грудень 2016'!AF226+'[1]січень-лист 2016'!AF226</f>
        <v>1816.23</v>
      </c>
      <c r="AG225" s="89"/>
      <c r="AH225" s="89">
        <f>AE225-AF225</f>
        <v>-454.10923174160007</v>
      </c>
      <c r="AI225" s="90">
        <f t="shared" si="115"/>
        <v>-454.10923174160007</v>
      </c>
      <c r="AJ225" s="88">
        <f>'[1]грудень 2016'!AJ226+'[1]січень-лист 2016'!AJ226</f>
        <v>56966.671446544206</v>
      </c>
      <c r="AK225" s="89">
        <f>'[1]грудень 2016'!AK226+'[1]січень-лист 2016'!AK226</f>
        <v>88932.24</v>
      </c>
      <c r="AL225" s="89"/>
      <c r="AM225" s="89">
        <f>AJ225-AK225</f>
        <v>-31965.5685534558</v>
      </c>
      <c r="AN225" s="90">
        <f t="shared" si="116"/>
        <v>-31965.5685534558</v>
      </c>
      <c r="AO225" s="88">
        <f>'[1]грудень 2016'!AO226+'[1]січень-лист 2016'!AO226</f>
        <v>1518.4365193673002</v>
      </c>
      <c r="AP225" s="89">
        <f>'[1]грудень 2016'!AP226+'[1]січень-лист 2016'!AP226</f>
        <v>779.8599999999999</v>
      </c>
      <c r="AQ225" s="89">
        <f t="shared" si="130"/>
        <v>738.57651936730031</v>
      </c>
      <c r="AR225" s="89"/>
      <c r="AS225" s="90">
        <f t="shared" si="117"/>
        <v>738.57651936730031</v>
      </c>
      <c r="AT225" s="88"/>
      <c r="AU225" s="89"/>
      <c r="AV225" s="89"/>
      <c r="AW225" s="89"/>
      <c r="AX225" s="91">
        <f t="shared" si="118"/>
        <v>0</v>
      </c>
      <c r="AY225" s="88">
        <f>'[1]грудень 2016'!AY226+'[1]січень-лист 2016'!AY226</f>
        <v>2866.126495385899</v>
      </c>
      <c r="AZ225" s="89">
        <f>'[1]грудень 2016'!AZ226+'[1]січень-лист 2016'!AZ226</f>
        <v>2552.89</v>
      </c>
      <c r="BA225" s="89">
        <f t="shared" si="132"/>
        <v>313.23649538589916</v>
      </c>
      <c r="BB225" s="89"/>
      <c r="BC225" s="90">
        <f t="shared" si="119"/>
        <v>313.23649538589916</v>
      </c>
      <c r="BD225" s="88">
        <f>'[1]грудень 2016'!BD226+'[1]січень-лист 2016'!BD226</f>
        <v>10800.602921427</v>
      </c>
      <c r="BE225" s="89">
        <f>'[1]грудень 2016'!BE226+'[1]січень-лист 2016'!BE226</f>
        <v>12774.869999999999</v>
      </c>
      <c r="BF225" s="89"/>
      <c r="BG225" s="89">
        <f>BD225-BE225</f>
        <v>-1974.2670785729988</v>
      </c>
      <c r="BH225" s="90">
        <f t="shared" si="120"/>
        <v>-1974.2670785729988</v>
      </c>
      <c r="BI225" s="88">
        <f>'[1]грудень 2016'!BI226+'[1]січень-лист 2016'!BI226</f>
        <v>37439.718726791099</v>
      </c>
      <c r="BJ225" s="89">
        <f>'[1]грудень 2016'!BJ226+'[1]січень-лист 2016'!BJ226</f>
        <v>79967.63</v>
      </c>
      <c r="BK225" s="89"/>
      <c r="BL225" s="89">
        <f>BI225-BJ225</f>
        <v>-42527.911273208905</v>
      </c>
      <c r="BM225" s="90">
        <f t="shared" si="121"/>
        <v>-42527.911273208905</v>
      </c>
      <c r="BN225" s="88">
        <f>'[1]грудень 2016'!BN226+'[1]січень-лист 2016'!BN226</f>
        <v>2481.1832964176001</v>
      </c>
      <c r="BO225" s="89">
        <f>'[1]грудень 2016'!BO226+'[1]січень-лист 2016'!BO226</f>
        <v>5202.7631034458509</v>
      </c>
      <c r="BP225" s="89"/>
      <c r="BQ225" s="89">
        <f>BN225-BO225</f>
        <v>-2721.5798070282508</v>
      </c>
      <c r="BR225" s="91">
        <f t="shared" si="122"/>
        <v>-2721.5798070282508</v>
      </c>
      <c r="BS225" s="88">
        <f>'[1]грудень 2016'!BS226+'[1]січень-лист 2016'!BS226</f>
        <v>10.8135875573</v>
      </c>
      <c r="BT225" s="89"/>
      <c r="BU225" s="89">
        <f>BS225-BT225</f>
        <v>10.8135875573</v>
      </c>
      <c r="BV225" s="89"/>
      <c r="BW225" s="90">
        <f t="shared" si="123"/>
        <v>10.8135875573</v>
      </c>
      <c r="BX225" s="88">
        <f>'[1]грудень 2016'!BX226+'[1]січень-лист 2016'!BX226</f>
        <v>6389.0817412912002</v>
      </c>
      <c r="BY225" s="89">
        <f>'[1]грудень 2016'!BY226+'[1]січень-лист 2016'!BY226</f>
        <v>7455.93</v>
      </c>
      <c r="BZ225" s="89"/>
      <c r="CA225" s="90">
        <f t="shared" si="142"/>
        <v>-1066.8482587088001</v>
      </c>
      <c r="CB225" s="92">
        <f t="shared" si="124"/>
        <v>-1066.8482587088001</v>
      </c>
      <c r="CC225" s="88">
        <f>'[1]грудень 2016'!CC226+'[1]січень-лист 2016'!CC226</f>
        <v>9268.2022471679993</v>
      </c>
      <c r="CD225" s="89">
        <f>'[1]грудень 2016'!CD226+'[1]січень-лист 2016'!CD226</f>
        <v>11588.210000000001</v>
      </c>
      <c r="CE225" s="89"/>
      <c r="CF225" s="89">
        <f>CC225-CD225</f>
        <v>-2320.0077528320016</v>
      </c>
      <c r="CG225" s="90">
        <f t="shared" si="125"/>
        <v>-2320.0077528320016</v>
      </c>
      <c r="CH225" s="93">
        <f t="shared" si="134"/>
        <v>246357.8791223616</v>
      </c>
      <c r="CI225" s="94">
        <f t="shared" si="134"/>
        <v>335723.79946266219</v>
      </c>
      <c r="CJ225" s="94"/>
      <c r="CK225" s="94">
        <f t="shared" si="140"/>
        <v>-89365.920340300596</v>
      </c>
      <c r="CL225" s="143">
        <f t="shared" si="126"/>
        <v>-89365.920340300596</v>
      </c>
      <c r="CM225" s="145">
        <f t="shared" si="135"/>
        <v>1.3627483750820655</v>
      </c>
      <c r="CN225" s="149">
        <v>13110.36</v>
      </c>
      <c r="CO225" s="146">
        <v>23393.360000000001</v>
      </c>
      <c r="CP225" s="164">
        <v>0</v>
      </c>
    </row>
    <row r="226" spans="1:94" ht="15.75">
      <c r="A226" s="137" t="s">
        <v>274</v>
      </c>
      <c r="B226" s="84">
        <v>5</v>
      </c>
      <c r="C226" s="85">
        <v>4</v>
      </c>
      <c r="D226" s="86">
        <v>3423.6</v>
      </c>
      <c r="E226" s="87"/>
      <c r="F226" s="88">
        <f>'[1]грудень 2016'!F227+'[1]січень-лист 2016'!F227</f>
        <v>6848.6771105586004</v>
      </c>
      <c r="G226" s="89">
        <f>'[1]грудень 2016'!G227+'[1]січень-лист 2016'!G227</f>
        <v>7362.7610895993976</v>
      </c>
      <c r="H226" s="89"/>
      <c r="I226" s="89">
        <f t="shared" si="141"/>
        <v>-514.0839790407972</v>
      </c>
      <c r="J226" s="90">
        <f t="shared" si="127"/>
        <v>-514.0839790407972</v>
      </c>
      <c r="K226" s="88">
        <f>'[1]грудень 2016'!K227+'[1]січень-лист 2016'!K227</f>
        <v>10031.735954142097</v>
      </c>
      <c r="L226" s="89">
        <f>'[1]грудень 2016'!L227+'[1]січень-лист 2016'!L227</f>
        <v>19981.203999999998</v>
      </c>
      <c r="M226" s="89"/>
      <c r="N226" s="89">
        <f t="shared" si="128"/>
        <v>-9949.4680458579005</v>
      </c>
      <c r="O226" s="90">
        <f t="shared" si="110"/>
        <v>-9949.4680458579005</v>
      </c>
      <c r="P226" s="88">
        <f>'[1]грудень 2016'!P227+'[1]січень-лист 2016'!P227</f>
        <v>7455.8329098797003</v>
      </c>
      <c r="Q226" s="89">
        <f>'[1]грудень 2016'!Q227+'[1]січень-лист 2016'!Q227</f>
        <v>6866.44</v>
      </c>
      <c r="R226" s="89">
        <f t="shared" si="137"/>
        <v>589.39290987970071</v>
      </c>
      <c r="S226" s="89"/>
      <c r="T226" s="90">
        <f t="shared" si="111"/>
        <v>589.39290987970071</v>
      </c>
      <c r="U226" s="88">
        <f>'[1]грудень 2016'!U227+'[1]січень-лист 2016'!U227</f>
        <v>612.61053134209999</v>
      </c>
      <c r="V226" s="89">
        <f>'[1]грудень 2016'!V227+'[1]січень-лист 2016'!V227</f>
        <v>492.64799999999997</v>
      </c>
      <c r="W226" s="89">
        <f t="shared" si="109"/>
        <v>119.96253134210002</v>
      </c>
      <c r="X226" s="89"/>
      <c r="Y226" s="90">
        <f t="shared" si="112"/>
        <v>119.96253134210002</v>
      </c>
      <c r="Z226" s="88"/>
      <c r="AA226" s="89"/>
      <c r="AB226" s="89"/>
      <c r="AC226" s="89"/>
      <c r="AD226" s="90">
        <f t="shared" si="113"/>
        <v>0</v>
      </c>
      <c r="AE226" s="88"/>
      <c r="AF226" s="89"/>
      <c r="AG226" s="89"/>
      <c r="AH226" s="89"/>
      <c r="AI226" s="90">
        <f t="shared" si="115"/>
        <v>0</v>
      </c>
      <c r="AJ226" s="88">
        <f>'[1]грудень 2016'!AJ227+'[1]січень-лист 2016'!AJ227</f>
        <v>20529.156988640701</v>
      </c>
      <c r="AK226" s="89">
        <f>'[1]грудень 2016'!AK227+'[1]січень-лист 2016'!AK227</f>
        <v>16256.23</v>
      </c>
      <c r="AL226" s="89">
        <f t="shared" si="129"/>
        <v>4272.9269886407019</v>
      </c>
      <c r="AM226" s="89"/>
      <c r="AN226" s="90">
        <f t="shared" si="116"/>
        <v>4272.9269886407019</v>
      </c>
      <c r="AO226" s="88">
        <f>'[1]грудень 2016'!AO227+'[1]січень-лист 2016'!AO227</f>
        <v>1011.5955359461</v>
      </c>
      <c r="AP226" s="89">
        <f>'[1]грудень 2016'!AP227+'[1]січень-лист 2016'!AP227</f>
        <v>1026.5900000000001</v>
      </c>
      <c r="AQ226" s="89"/>
      <c r="AR226" s="89">
        <f>AO226-AP226</f>
        <v>-14.994464053900174</v>
      </c>
      <c r="AS226" s="90">
        <f t="shared" si="117"/>
        <v>-14.994464053900174</v>
      </c>
      <c r="AT226" s="88">
        <f>'[1]грудень 2016'!AT227+'[1]січень-лист 2016'!AT227</f>
        <v>41.089504160000004</v>
      </c>
      <c r="AU226" s="89"/>
      <c r="AV226" s="89">
        <f t="shared" si="131"/>
        <v>41.089504160000004</v>
      </c>
      <c r="AW226" s="89"/>
      <c r="AX226" s="91">
        <f t="shared" si="118"/>
        <v>41.089504160000004</v>
      </c>
      <c r="AY226" s="88">
        <f>'[1]грудень 2016'!AY227+'[1]січень-лист 2016'!AY227</f>
        <v>1704.0319345785997</v>
      </c>
      <c r="AZ226" s="89">
        <f>'[1]грудень 2016'!AZ227+'[1]січень-лист 2016'!AZ227</f>
        <v>785.45</v>
      </c>
      <c r="BA226" s="89">
        <f t="shared" si="132"/>
        <v>918.58193457859966</v>
      </c>
      <c r="BB226" s="89"/>
      <c r="BC226" s="90">
        <f t="shared" si="119"/>
        <v>918.58193457859966</v>
      </c>
      <c r="BD226" s="88">
        <f>'[1]грудень 2016'!BD227+'[1]січень-лист 2016'!BD227</f>
        <v>4079.5943715723997</v>
      </c>
      <c r="BE226" s="89">
        <f>'[1]грудень 2016'!BE227+'[1]січень-лист 2016'!BE227</f>
        <v>3636.06</v>
      </c>
      <c r="BF226" s="89">
        <f>BD226-BE226</f>
        <v>443.53437157239978</v>
      </c>
      <c r="BG226" s="89"/>
      <c r="BH226" s="90">
        <f t="shared" si="120"/>
        <v>443.53437157239978</v>
      </c>
      <c r="BI226" s="88">
        <f>'[1]грудень 2016'!BI227+'[1]січень-лист 2016'!BI227</f>
        <v>20439.3404424</v>
      </c>
      <c r="BJ226" s="89">
        <f>'[1]грудень 2016'!BJ227+'[1]січень-лист 2016'!BJ227</f>
        <v>29279.53</v>
      </c>
      <c r="BK226" s="89"/>
      <c r="BL226" s="89">
        <f>BI226-BJ226</f>
        <v>-8840.1895575999988</v>
      </c>
      <c r="BM226" s="90">
        <f t="shared" si="121"/>
        <v>-8840.1895575999988</v>
      </c>
      <c r="BN226" s="88">
        <f>'[1]грудень 2016'!BN227+'[1]січень-лист 2016'!BN227</f>
        <v>1869.31723872</v>
      </c>
      <c r="BO226" s="89">
        <f>'[1]грудень 2016'!BO227+'[1]січень-лист 2016'!BO227</f>
        <v>1682.4810344821292</v>
      </c>
      <c r="BP226" s="89">
        <f t="shared" si="139"/>
        <v>186.83620423787079</v>
      </c>
      <c r="BQ226" s="89"/>
      <c r="BR226" s="91">
        <f t="shared" si="122"/>
        <v>186.83620423787079</v>
      </c>
      <c r="BS226" s="88"/>
      <c r="BT226" s="89"/>
      <c r="BU226" s="89"/>
      <c r="BV226" s="89"/>
      <c r="BW226" s="90">
        <f t="shared" si="123"/>
        <v>0</v>
      </c>
      <c r="BX226" s="88">
        <f>'[1]грудень 2016'!BX227+'[1]січень-лист 2016'!BX227</f>
        <v>3142.9281769600002</v>
      </c>
      <c r="BY226" s="89">
        <f>'[1]грудень 2016'!BY227+'[1]січень-лист 2016'!BY227</f>
        <v>3378.5600000000004</v>
      </c>
      <c r="BZ226" s="89"/>
      <c r="CA226" s="90">
        <f t="shared" si="142"/>
        <v>-235.6318230400002</v>
      </c>
      <c r="CB226" s="92">
        <f t="shared" si="124"/>
        <v>-235.6318230400002</v>
      </c>
      <c r="CC226" s="88"/>
      <c r="CD226" s="89"/>
      <c r="CE226" s="89"/>
      <c r="CF226" s="89"/>
      <c r="CG226" s="90">
        <f t="shared" si="125"/>
        <v>0</v>
      </c>
      <c r="CH226" s="93">
        <f t="shared" si="134"/>
        <v>77765.910698900305</v>
      </c>
      <c r="CI226" s="94">
        <f t="shared" si="134"/>
        <v>90747.954124081516</v>
      </c>
      <c r="CJ226" s="94"/>
      <c r="CK226" s="94">
        <f t="shared" si="140"/>
        <v>-12982.043425181211</v>
      </c>
      <c r="CL226" s="143">
        <f t="shared" si="126"/>
        <v>-12982.043425181211</v>
      </c>
      <c r="CM226" s="145">
        <f t="shared" si="135"/>
        <v>1.1669374576663292</v>
      </c>
      <c r="CN226" s="149">
        <v>5276.06</v>
      </c>
      <c r="CO226" s="146">
        <v>8388</v>
      </c>
      <c r="CP226" s="164">
        <v>0</v>
      </c>
    </row>
    <row r="227" spans="1:94" ht="15.75">
      <c r="A227" s="137" t="s">
        <v>275</v>
      </c>
      <c r="B227" s="84">
        <v>5</v>
      </c>
      <c r="C227" s="85">
        <v>2</v>
      </c>
      <c r="D227" s="86">
        <v>1712.9</v>
      </c>
      <c r="E227" s="87"/>
      <c r="F227" s="88">
        <f>'[1]грудень 2016'!F228+'[1]січень-лист 2016'!F228</f>
        <v>3404.1072824002999</v>
      </c>
      <c r="G227" s="89">
        <f>'[1]грудень 2016'!G228+'[1]січень-лист 2016'!G228</f>
        <v>2925.7246753062036</v>
      </c>
      <c r="H227" s="89">
        <f>F227-G227</f>
        <v>478.38260709409633</v>
      </c>
      <c r="I227" s="89"/>
      <c r="J227" s="90">
        <f t="shared" si="127"/>
        <v>478.38260709409633</v>
      </c>
      <c r="K227" s="88">
        <f>'[1]грудень 2016'!K228+'[1]січень-лист 2016'!K228</f>
        <v>5909.0994013863001</v>
      </c>
      <c r="L227" s="89">
        <f>'[1]грудень 2016'!L228+'[1]січень-лист 2016'!L228</f>
        <v>6644.0320000000011</v>
      </c>
      <c r="M227" s="89"/>
      <c r="N227" s="89">
        <f t="shared" si="128"/>
        <v>-734.93259861370097</v>
      </c>
      <c r="O227" s="90">
        <f t="shared" si="110"/>
        <v>-734.93259861370097</v>
      </c>
      <c r="P227" s="88">
        <f>'[1]грудень 2016'!P228+'[1]січень-лист 2016'!P228</f>
        <v>4547.2060870957002</v>
      </c>
      <c r="Q227" s="89">
        <f>'[1]грудень 2016'!Q228+'[1]січень-лист 2016'!Q228</f>
        <v>4529.2700000000004</v>
      </c>
      <c r="R227" s="89">
        <f t="shared" si="137"/>
        <v>17.936087095699804</v>
      </c>
      <c r="S227" s="89"/>
      <c r="T227" s="90">
        <f t="shared" si="111"/>
        <v>17.936087095699804</v>
      </c>
      <c r="U227" s="88">
        <f>'[1]грудень 2016'!U228+'[1]січень-лист 2016'!U228</f>
        <v>306.50862762769998</v>
      </c>
      <c r="V227" s="89">
        <f>'[1]грудень 2016'!V228+'[1]січень-лист 2016'!V228</f>
        <v>243.7</v>
      </c>
      <c r="W227" s="89">
        <f t="shared" si="109"/>
        <v>62.808627627699991</v>
      </c>
      <c r="X227" s="89"/>
      <c r="Y227" s="90">
        <f t="shared" si="112"/>
        <v>62.808627627699991</v>
      </c>
      <c r="Z227" s="88"/>
      <c r="AA227" s="89"/>
      <c r="AB227" s="89"/>
      <c r="AC227" s="89"/>
      <c r="AD227" s="90">
        <f t="shared" si="113"/>
        <v>0</v>
      </c>
      <c r="AE227" s="88"/>
      <c r="AF227" s="89"/>
      <c r="AG227" s="89"/>
      <c r="AH227" s="89"/>
      <c r="AI227" s="90">
        <f t="shared" si="115"/>
        <v>0</v>
      </c>
      <c r="AJ227" s="88">
        <f>'[1]грудень 2016'!AJ228+'[1]січень-лист 2016'!AJ228</f>
        <v>10398.005658505601</v>
      </c>
      <c r="AK227" s="89">
        <f>'[1]грудень 2016'!AK228+'[1]січень-лист 2016'!AK228</f>
        <v>7590.76</v>
      </c>
      <c r="AL227" s="89">
        <f t="shared" si="129"/>
        <v>2807.2456585056007</v>
      </c>
      <c r="AM227" s="89"/>
      <c r="AN227" s="90">
        <f t="shared" si="116"/>
        <v>2807.2456585056007</v>
      </c>
      <c r="AO227" s="88">
        <f>'[1]грудень 2016'!AO228+'[1]січень-лист 2016'!AO228</f>
        <v>506.1030762808</v>
      </c>
      <c r="AP227" s="89">
        <f>'[1]грудень 2016'!AP228+'[1]січень-лист 2016'!AP228</f>
        <v>537.45000000000005</v>
      </c>
      <c r="AQ227" s="89"/>
      <c r="AR227" s="89">
        <f>AO227-AP227</f>
        <v>-31.346923719200049</v>
      </c>
      <c r="AS227" s="90">
        <f t="shared" si="117"/>
        <v>-31.346923719200049</v>
      </c>
      <c r="AT227" s="88">
        <f>'[1]грудень 2016'!AT228+'[1]січень-лист 2016'!AT228</f>
        <v>20.563283174399999</v>
      </c>
      <c r="AU227" s="89">
        <f>'[1]грудень 2016'!AU228+'[1]січень-лист 2016'!AU228</f>
        <v>147.47999999999999</v>
      </c>
      <c r="AV227" s="89"/>
      <c r="AW227" s="89">
        <f>AT227-AU227</f>
        <v>-126.91671682559999</v>
      </c>
      <c r="AX227" s="91">
        <f t="shared" si="118"/>
        <v>-126.91671682559999</v>
      </c>
      <c r="AY227" s="88">
        <f>'[1]грудень 2016'!AY228+'[1]січень-лист 2016'!AY228</f>
        <v>819.00656950290011</v>
      </c>
      <c r="AZ227" s="89">
        <f>'[1]грудень 2016'!AZ228+'[1]січень-лист 2016'!AZ228</f>
        <v>392.99</v>
      </c>
      <c r="BA227" s="89">
        <f t="shared" si="132"/>
        <v>426.0165695029001</v>
      </c>
      <c r="BB227" s="89"/>
      <c r="BC227" s="90">
        <f t="shared" si="119"/>
        <v>426.0165695029001</v>
      </c>
      <c r="BD227" s="88">
        <f>'[1]грудень 2016'!BD228+'[1]січень-лист 2016'!BD228</f>
        <v>1779.1322368082999</v>
      </c>
      <c r="BE227" s="89">
        <f>'[1]грудень 2016'!BE228+'[1]січень-лист 2016'!BE228</f>
        <v>1920.7199999999998</v>
      </c>
      <c r="BF227" s="89"/>
      <c r="BG227" s="89">
        <f>BD227-BE227</f>
        <v>-141.58776319169988</v>
      </c>
      <c r="BH227" s="90">
        <f t="shared" si="120"/>
        <v>-141.58776319169988</v>
      </c>
      <c r="BI227" s="88">
        <f>'[1]грудень 2016'!BI228+'[1]січень-лист 2016'!BI228</f>
        <v>10143.845967855999</v>
      </c>
      <c r="BJ227" s="89">
        <f>'[1]грудень 2016'!BJ228+'[1]січень-лист 2016'!BJ228</f>
        <v>18039.86</v>
      </c>
      <c r="BK227" s="89"/>
      <c r="BL227" s="89">
        <f>BI227-BJ227</f>
        <v>-7896.0140321440012</v>
      </c>
      <c r="BM227" s="90">
        <f t="shared" si="121"/>
        <v>-7896.0140321440012</v>
      </c>
      <c r="BN227" s="88">
        <f>'[1]грудень 2016'!BN228+'[1]січень-лист 2016'!BN228</f>
        <v>1253.8397387996001</v>
      </c>
      <c r="BO227" s="89">
        <f>'[1]грудень 2016'!BO228+'[1]січень-лист 2016'!BO228</f>
        <v>865.45</v>
      </c>
      <c r="BP227" s="89">
        <f t="shared" si="139"/>
        <v>388.38973879960008</v>
      </c>
      <c r="BQ227" s="89"/>
      <c r="BR227" s="91">
        <f t="shared" si="122"/>
        <v>388.38973879960008</v>
      </c>
      <c r="BS227" s="88"/>
      <c r="BT227" s="89"/>
      <c r="BU227" s="89"/>
      <c r="BV227" s="89"/>
      <c r="BW227" s="90">
        <f t="shared" si="123"/>
        <v>0</v>
      </c>
      <c r="BX227" s="88">
        <f>'[1]грудень 2016'!BX228+'[1]січень-лист 2016'!BX228</f>
        <v>1521.0622417871998</v>
      </c>
      <c r="BY227" s="89">
        <f>'[1]грудень 2016'!BY228+'[1]січень-лист 2016'!BY228</f>
        <v>1963.29</v>
      </c>
      <c r="BZ227" s="89"/>
      <c r="CA227" s="90">
        <f t="shared" si="142"/>
        <v>-442.22775821280015</v>
      </c>
      <c r="CB227" s="92">
        <f t="shared" si="124"/>
        <v>-442.22775821280015</v>
      </c>
      <c r="CC227" s="88"/>
      <c r="CD227" s="89"/>
      <c r="CE227" s="89"/>
      <c r="CF227" s="89"/>
      <c r="CG227" s="90">
        <f t="shared" si="125"/>
        <v>0</v>
      </c>
      <c r="CH227" s="93">
        <f t="shared" si="134"/>
        <v>40608.480171224801</v>
      </c>
      <c r="CI227" s="94">
        <f t="shared" si="134"/>
        <v>45800.726675306207</v>
      </c>
      <c r="CJ227" s="94"/>
      <c r="CK227" s="94">
        <f t="shared" si="140"/>
        <v>-5192.2465040814059</v>
      </c>
      <c r="CL227" s="143">
        <f t="shared" si="126"/>
        <v>-5192.2465040814059</v>
      </c>
      <c r="CM227" s="145">
        <f t="shared" si="135"/>
        <v>1.1278611384171091</v>
      </c>
      <c r="CN227" s="149">
        <v>4982.96</v>
      </c>
      <c r="CO227" s="146">
        <v>4197.4399999999996</v>
      </c>
      <c r="CP227" s="165">
        <f t="shared" si="138"/>
        <v>785.52000000000044</v>
      </c>
    </row>
    <row r="228" spans="1:94" ht="15.75">
      <c r="A228" s="137" t="s">
        <v>276</v>
      </c>
      <c r="B228" s="84">
        <v>5</v>
      </c>
      <c r="C228" s="85">
        <v>2</v>
      </c>
      <c r="D228" s="86">
        <v>1704</v>
      </c>
      <c r="E228" s="87"/>
      <c r="F228" s="88">
        <f>'[1]грудень 2016'!F229+'[1]січень-лист 2016'!F229</f>
        <v>3430.9406652885</v>
      </c>
      <c r="G228" s="89">
        <f>'[1]грудень 2016'!G229+'[1]січень-лист 2016'!G229</f>
        <v>3026.9302331579011</v>
      </c>
      <c r="H228" s="89">
        <f>F228-G228</f>
        <v>404.01043213059893</v>
      </c>
      <c r="I228" s="89"/>
      <c r="J228" s="90">
        <f t="shared" si="127"/>
        <v>404.01043213059893</v>
      </c>
      <c r="K228" s="88">
        <f>'[1]грудень 2016'!K229+'[1]січень-лист 2016'!K229</f>
        <v>4598.7710586366002</v>
      </c>
      <c r="L228" s="89">
        <f>'[1]грудень 2016'!L229+'[1]січень-лист 2016'!L229</f>
        <v>7864.6960000000017</v>
      </c>
      <c r="M228" s="89"/>
      <c r="N228" s="89">
        <f t="shared" si="128"/>
        <v>-3265.9249413634016</v>
      </c>
      <c r="O228" s="90">
        <f t="shared" si="110"/>
        <v>-3265.9249413634016</v>
      </c>
      <c r="P228" s="88">
        <f>'[1]грудень 2016'!P229+'[1]січень-лист 2016'!P229</f>
        <v>3699.7250543418004</v>
      </c>
      <c r="Q228" s="89">
        <f>'[1]грудень 2016'!Q229+'[1]січень-лист 2016'!Q229</f>
        <v>3174.09</v>
      </c>
      <c r="R228" s="89">
        <f t="shared" si="137"/>
        <v>525.63505434180024</v>
      </c>
      <c r="S228" s="89"/>
      <c r="T228" s="90">
        <f t="shared" si="111"/>
        <v>525.63505434180024</v>
      </c>
      <c r="U228" s="88">
        <f>'[1]грудень 2016'!U229+'[1]січень-лист 2016'!U229</f>
        <v>304.89531634730002</v>
      </c>
      <c r="V228" s="89">
        <f>'[1]грудень 2016'!V229+'[1]січень-лист 2016'!V229</f>
        <v>251.29999999999998</v>
      </c>
      <c r="W228" s="89">
        <f t="shared" si="109"/>
        <v>53.595316347300042</v>
      </c>
      <c r="X228" s="89"/>
      <c r="Y228" s="90">
        <f t="shared" si="112"/>
        <v>53.595316347300042</v>
      </c>
      <c r="Z228" s="88"/>
      <c r="AA228" s="89"/>
      <c r="AB228" s="89"/>
      <c r="AC228" s="89"/>
      <c r="AD228" s="90">
        <f t="shared" si="113"/>
        <v>0</v>
      </c>
      <c r="AE228" s="88"/>
      <c r="AF228" s="89"/>
      <c r="AG228" s="89"/>
      <c r="AH228" s="89"/>
      <c r="AI228" s="90">
        <f t="shared" si="115"/>
        <v>0</v>
      </c>
      <c r="AJ228" s="88">
        <f>'[1]грудень 2016'!AJ229+'[1]січень-лист 2016'!AJ229</f>
        <v>10398.760697072303</v>
      </c>
      <c r="AK228" s="89">
        <f>'[1]грудень 2016'!AK229+'[1]січень-лист 2016'!AK229</f>
        <v>8020.93</v>
      </c>
      <c r="AL228" s="89">
        <f t="shared" si="129"/>
        <v>2377.8306970723024</v>
      </c>
      <c r="AM228" s="89"/>
      <c r="AN228" s="90">
        <f t="shared" si="116"/>
        <v>2377.8306970723024</v>
      </c>
      <c r="AO228" s="88">
        <f>'[1]грудень 2016'!AO229+'[1]січень-лист 2016'!AO229</f>
        <v>514.59369368969999</v>
      </c>
      <c r="AP228" s="89">
        <f>'[1]грудень 2016'!AP229+'[1]січень-лист 2016'!AP229</f>
        <v>537.45000000000005</v>
      </c>
      <c r="AQ228" s="89"/>
      <c r="AR228" s="89">
        <f>AO228-AP228</f>
        <v>-22.856306310300056</v>
      </c>
      <c r="AS228" s="90">
        <f t="shared" si="117"/>
        <v>-22.856306310300056</v>
      </c>
      <c r="AT228" s="88">
        <f>'[1]грудень 2016'!AT229+'[1]січень-лист 2016'!AT229</f>
        <v>20.452177628800001</v>
      </c>
      <c r="AU228" s="89">
        <f>'[1]грудень 2016'!AU229+'[1]січень-лист 2016'!AU229</f>
        <v>145.46</v>
      </c>
      <c r="AV228" s="89"/>
      <c r="AW228" s="89">
        <f>AT228-AU228</f>
        <v>-125.00782237120001</v>
      </c>
      <c r="AX228" s="91">
        <f t="shared" si="118"/>
        <v>-125.00782237120001</v>
      </c>
      <c r="AY228" s="88">
        <f>'[1]грудень 2016'!AY229+'[1]січень-лист 2016'!AY229</f>
        <v>814.75326147149985</v>
      </c>
      <c r="AZ228" s="89">
        <f>'[1]грудень 2016'!AZ229+'[1]січень-лист 2016'!AZ229</f>
        <v>390.94</v>
      </c>
      <c r="BA228" s="89">
        <f t="shared" si="132"/>
        <v>423.81326147149986</v>
      </c>
      <c r="BB228" s="89"/>
      <c r="BC228" s="90">
        <f t="shared" si="119"/>
        <v>423.81326147149986</v>
      </c>
      <c r="BD228" s="88">
        <f>'[1]грудень 2016'!BD229+'[1]січень-лист 2016'!BD229</f>
        <v>1770.8157499515</v>
      </c>
      <c r="BE228" s="89">
        <f>'[1]грудень 2016'!BE229+'[1]січень-лист 2016'!BE229</f>
        <v>3626.31</v>
      </c>
      <c r="BF228" s="89"/>
      <c r="BG228" s="89">
        <f>BD228-BE228</f>
        <v>-1855.4942500484999</v>
      </c>
      <c r="BH228" s="90">
        <f t="shared" si="120"/>
        <v>-1855.4942500484999</v>
      </c>
      <c r="BI228" s="88">
        <f>'[1]грудень 2016'!BI229+'[1]січень-лист 2016'!BI229</f>
        <v>10581.9109281164</v>
      </c>
      <c r="BJ228" s="89">
        <f>'[1]грудень 2016'!BJ229+'[1]січень-лист 2016'!BJ229</f>
        <v>9925.69</v>
      </c>
      <c r="BK228" s="89">
        <f t="shared" si="133"/>
        <v>656.22092811639959</v>
      </c>
      <c r="BL228" s="89"/>
      <c r="BM228" s="90">
        <f t="shared" si="121"/>
        <v>656.22092811639959</v>
      </c>
      <c r="BN228" s="88">
        <f>'[1]грудень 2016'!BN229+'[1]січень-лист 2016'!BN229</f>
        <v>879.28031862240005</v>
      </c>
      <c r="BO228" s="89">
        <f>'[1]грудень 2016'!BO229+'[1]січень-лист 2016'!BO229</f>
        <v>570.19000000000005</v>
      </c>
      <c r="BP228" s="89">
        <f t="shared" si="139"/>
        <v>309.09031862239999</v>
      </c>
      <c r="BQ228" s="89"/>
      <c r="BR228" s="91">
        <f t="shared" si="122"/>
        <v>309.09031862239999</v>
      </c>
      <c r="BS228" s="88"/>
      <c r="BT228" s="89"/>
      <c r="BU228" s="89"/>
      <c r="BV228" s="89"/>
      <c r="BW228" s="90">
        <f t="shared" si="123"/>
        <v>0</v>
      </c>
      <c r="BX228" s="88">
        <f>'[1]грудень 2016'!BX229+'[1]січень-лист 2016'!BX229</f>
        <v>1523.3914243676002</v>
      </c>
      <c r="BY228" s="89">
        <f>'[1]грудень 2016'!BY229+'[1]січень-лист 2016'!BY229</f>
        <v>1981.31</v>
      </c>
      <c r="BZ228" s="89"/>
      <c r="CA228" s="90">
        <f t="shared" si="142"/>
        <v>-457.91857563239978</v>
      </c>
      <c r="CB228" s="92">
        <f t="shared" si="124"/>
        <v>-457.91857563239978</v>
      </c>
      <c r="CC228" s="88"/>
      <c r="CD228" s="89"/>
      <c r="CE228" s="89"/>
      <c r="CF228" s="89"/>
      <c r="CG228" s="90">
        <f t="shared" si="125"/>
        <v>0</v>
      </c>
      <c r="CH228" s="93">
        <f t="shared" si="134"/>
        <v>38538.290345534399</v>
      </c>
      <c r="CI228" s="94">
        <f t="shared" si="134"/>
        <v>39515.296233157904</v>
      </c>
      <c r="CJ228" s="94"/>
      <c r="CK228" s="94">
        <f t="shared" si="140"/>
        <v>-977.00588762350526</v>
      </c>
      <c r="CL228" s="143">
        <f t="shared" si="126"/>
        <v>-977.00588762350526</v>
      </c>
      <c r="CM228" s="145">
        <f t="shared" si="135"/>
        <v>1.0253515627928398</v>
      </c>
      <c r="CN228" s="149">
        <v>3736.25</v>
      </c>
      <c r="CO228" s="146">
        <v>4011.33</v>
      </c>
      <c r="CP228" s="164">
        <v>0</v>
      </c>
    </row>
    <row r="229" spans="1:94" ht="15.75">
      <c r="A229" s="137" t="s">
        <v>277</v>
      </c>
      <c r="B229" s="84">
        <v>5</v>
      </c>
      <c r="C229" s="85">
        <v>6</v>
      </c>
      <c r="D229" s="86">
        <v>4694.6600000000008</v>
      </c>
      <c r="E229" s="87"/>
      <c r="F229" s="88">
        <f>'[1]грудень 2016'!F230+'[1]січень-лист 2016'!F230</f>
        <v>9342.4362069207018</v>
      </c>
      <c r="G229" s="89">
        <f>'[1]грудень 2016'!G230+'[1]січень-лист 2016'!G230</f>
        <v>10128.354156036665</v>
      </c>
      <c r="H229" s="89"/>
      <c r="I229" s="89">
        <f t="shared" si="141"/>
        <v>-785.91794911596298</v>
      </c>
      <c r="J229" s="90">
        <f t="shared" si="127"/>
        <v>-785.91794911596298</v>
      </c>
      <c r="K229" s="88">
        <f>'[1]грудень 2016'!K230+'[1]січень-лист 2016'!K230</f>
        <v>15301.839486822901</v>
      </c>
      <c r="L229" s="89">
        <f>'[1]грудень 2016'!L230+'[1]січень-лист 2016'!L230</f>
        <v>23383.655999999999</v>
      </c>
      <c r="M229" s="89"/>
      <c r="N229" s="89">
        <f t="shared" si="128"/>
        <v>-8081.8165131770984</v>
      </c>
      <c r="O229" s="90">
        <f t="shared" si="110"/>
        <v>-8081.8165131770984</v>
      </c>
      <c r="P229" s="88">
        <f>'[1]грудень 2016'!P230+'[1]січень-лист 2016'!P230</f>
        <v>11938.2400986754</v>
      </c>
      <c r="Q229" s="89">
        <f>'[1]грудень 2016'!Q230+'[1]січень-лист 2016'!Q230</f>
        <v>11480.990000000002</v>
      </c>
      <c r="R229" s="89">
        <f t="shared" si="137"/>
        <v>457.25009867539848</v>
      </c>
      <c r="S229" s="89"/>
      <c r="T229" s="90">
        <f t="shared" si="111"/>
        <v>457.25009867539848</v>
      </c>
      <c r="U229" s="88">
        <f>'[1]грудень 2016'!U230+'[1]січень-лист 2016'!U230</f>
        <v>764.37329589950002</v>
      </c>
      <c r="V229" s="89">
        <f>'[1]грудень 2016'!V230+'[1]січень-лист 2016'!V230</f>
        <v>560.97399999999982</v>
      </c>
      <c r="W229" s="89">
        <f t="shared" si="109"/>
        <v>203.3992958995002</v>
      </c>
      <c r="X229" s="89"/>
      <c r="Y229" s="90">
        <f t="shared" si="112"/>
        <v>203.3992958995002</v>
      </c>
      <c r="Z229" s="88"/>
      <c r="AA229" s="89"/>
      <c r="AB229" s="89"/>
      <c r="AC229" s="89"/>
      <c r="AD229" s="90">
        <f t="shared" si="113"/>
        <v>0</v>
      </c>
      <c r="AE229" s="88"/>
      <c r="AF229" s="89"/>
      <c r="AG229" s="89"/>
      <c r="AH229" s="89"/>
      <c r="AI229" s="90">
        <f t="shared" si="115"/>
        <v>0</v>
      </c>
      <c r="AJ229" s="88">
        <f>'[1]грудень 2016'!AJ230+'[1]січень-лист 2016'!AJ230</f>
        <v>27705.349963812503</v>
      </c>
      <c r="AK229" s="89">
        <f>'[1]грудень 2016'!AK230+'[1]січень-лист 2016'!AK230</f>
        <v>24787.06</v>
      </c>
      <c r="AL229" s="89">
        <f t="shared" si="129"/>
        <v>2918.2899638125018</v>
      </c>
      <c r="AM229" s="89"/>
      <c r="AN229" s="90">
        <f t="shared" si="116"/>
        <v>2918.2899638125018</v>
      </c>
      <c r="AO229" s="88">
        <f>'[1]грудень 2016'!AO230+'[1]січень-лист 2016'!AO230</f>
        <v>992.35209287949988</v>
      </c>
      <c r="AP229" s="89">
        <f>'[1]грудень 2016'!AP230+'[1]січень-лист 2016'!AP230</f>
        <v>758.12</v>
      </c>
      <c r="AQ229" s="89">
        <f t="shared" si="130"/>
        <v>234.23209287949987</v>
      </c>
      <c r="AR229" s="89"/>
      <c r="AS229" s="90">
        <f t="shared" si="117"/>
        <v>234.23209287949987</v>
      </c>
      <c r="AT229" s="88">
        <f>'[1]грудень 2016'!AT230+'[1]січень-лист 2016'!AT230</f>
        <v>27.761687009600003</v>
      </c>
      <c r="AU229" s="89"/>
      <c r="AV229" s="89">
        <f t="shared" si="131"/>
        <v>27.761687009600003</v>
      </c>
      <c r="AW229" s="89"/>
      <c r="AX229" s="91">
        <f t="shared" si="118"/>
        <v>27.761687009600003</v>
      </c>
      <c r="AY229" s="88">
        <f>'[1]грудень 2016'!AY230+'[1]січень-лист 2016'!AY230</f>
        <v>2184.5052456341996</v>
      </c>
      <c r="AZ229" s="89">
        <f>'[1]грудень 2016'!AZ230+'[1]січень-лист 2016'!AZ230</f>
        <v>1177.6600000000001</v>
      </c>
      <c r="BA229" s="89">
        <f t="shared" si="132"/>
        <v>1006.8452456341995</v>
      </c>
      <c r="BB229" s="89"/>
      <c r="BC229" s="90">
        <f t="shared" si="119"/>
        <v>1006.8452456341995</v>
      </c>
      <c r="BD229" s="88">
        <f>'[1]грудень 2016'!BD230+'[1]січень-лист 2016'!BD230</f>
        <v>6394.4048236177005</v>
      </c>
      <c r="BE229" s="89">
        <f>'[1]грудень 2016'!BE230+'[1]січень-лист 2016'!BE230</f>
        <v>6159.54</v>
      </c>
      <c r="BF229" s="89">
        <f>BD229-BE229</f>
        <v>234.86482361770049</v>
      </c>
      <c r="BG229" s="89"/>
      <c r="BH229" s="90">
        <f t="shared" si="120"/>
        <v>234.86482361770049</v>
      </c>
      <c r="BI229" s="88">
        <f>'[1]грудень 2016'!BI230+'[1]січень-лист 2016'!BI230</f>
        <v>27800.070437065799</v>
      </c>
      <c r="BJ229" s="89">
        <f>'[1]грудень 2016'!BJ230+'[1]січень-лист 2016'!BJ230</f>
        <v>14059.689999999999</v>
      </c>
      <c r="BK229" s="89">
        <f t="shared" si="133"/>
        <v>13740.3804370658</v>
      </c>
      <c r="BL229" s="89"/>
      <c r="BM229" s="90">
        <f t="shared" si="121"/>
        <v>13740.3804370658</v>
      </c>
      <c r="BN229" s="88">
        <f>'[1]грудень 2016'!BN230+'[1]січень-лист 2016'!BN230</f>
        <v>4670.8084908207002</v>
      </c>
      <c r="BO229" s="89">
        <f>'[1]грудень 2016'!BO230+'[1]січень-лист 2016'!BO230</f>
        <v>2833.4037931023081</v>
      </c>
      <c r="BP229" s="89">
        <f t="shared" si="139"/>
        <v>1837.4046977183921</v>
      </c>
      <c r="BQ229" s="89"/>
      <c r="BR229" s="91">
        <f t="shared" si="122"/>
        <v>1837.4046977183921</v>
      </c>
      <c r="BS229" s="88">
        <f>'[1]грудень 2016'!BS230+'[1]січень-лист 2016'!BS230</f>
        <v>5.0085741337999998</v>
      </c>
      <c r="BT229" s="89"/>
      <c r="BU229" s="89">
        <f>BS229-BT229</f>
        <v>5.0085741337999998</v>
      </c>
      <c r="BV229" s="89"/>
      <c r="BW229" s="90">
        <f t="shared" si="123"/>
        <v>5.0085741337999998</v>
      </c>
      <c r="BX229" s="88">
        <f>'[1]грудень 2016'!BX230+'[1]січень-лист 2016'!BX230</f>
        <v>4097.6412683137005</v>
      </c>
      <c r="BY229" s="89">
        <f>'[1]грудень 2016'!BY230+'[1]січень-лист 2016'!BY230</f>
        <v>5545.02</v>
      </c>
      <c r="BZ229" s="89"/>
      <c r="CA229" s="90">
        <f t="shared" si="142"/>
        <v>-1447.3787316862999</v>
      </c>
      <c r="CB229" s="92">
        <f t="shared" si="124"/>
        <v>-1447.3787316862999</v>
      </c>
      <c r="CC229" s="88"/>
      <c r="CD229" s="89"/>
      <c r="CE229" s="89"/>
      <c r="CF229" s="89"/>
      <c r="CG229" s="90">
        <f t="shared" si="125"/>
        <v>0</v>
      </c>
      <c r="CH229" s="93">
        <f t="shared" si="134"/>
        <v>111224.791671606</v>
      </c>
      <c r="CI229" s="94">
        <f t="shared" si="134"/>
        <v>100874.46794913897</v>
      </c>
      <c r="CJ229" s="94">
        <f>CH229-CI229</f>
        <v>10350.32372246703</v>
      </c>
      <c r="CK229" s="94"/>
      <c r="CL229" s="143">
        <f t="shared" si="126"/>
        <v>10350.32372246703</v>
      </c>
      <c r="CM229" s="145">
        <f t="shared" si="135"/>
        <v>0.90694229616516953</v>
      </c>
      <c r="CN229" s="149">
        <v>8096.54</v>
      </c>
      <c r="CO229" s="146">
        <v>11225.82</v>
      </c>
      <c r="CP229" s="164">
        <v>0</v>
      </c>
    </row>
    <row r="230" spans="1:94" ht="15.75">
      <c r="A230" s="137" t="s">
        <v>278</v>
      </c>
      <c r="B230" s="84">
        <v>5</v>
      </c>
      <c r="C230" s="85">
        <v>6</v>
      </c>
      <c r="D230" s="86">
        <v>4472.3999999999996</v>
      </c>
      <c r="E230" s="87"/>
      <c r="F230" s="88">
        <f>'[1]грудень 2016'!F231+'[1]січень-лист 2016'!F231</f>
        <v>9590.1290651426007</v>
      </c>
      <c r="G230" s="89">
        <f>'[1]грудень 2016'!G231+'[1]січень-лист 2016'!G231</f>
        <v>10557.088137598508</v>
      </c>
      <c r="H230" s="89"/>
      <c r="I230" s="89">
        <f t="shared" si="141"/>
        <v>-966.95907245590752</v>
      </c>
      <c r="J230" s="90">
        <f t="shared" si="127"/>
        <v>-966.95907245590752</v>
      </c>
      <c r="K230" s="88">
        <f>'[1]грудень 2016'!K231+'[1]січень-лист 2016'!K231</f>
        <v>16067.4171904945</v>
      </c>
      <c r="L230" s="89">
        <f>'[1]грудень 2016'!L231+'[1]січень-лист 2016'!L231</f>
        <v>22919.951999999997</v>
      </c>
      <c r="M230" s="89"/>
      <c r="N230" s="89">
        <f t="shared" si="128"/>
        <v>-6852.5348095054978</v>
      </c>
      <c r="O230" s="90">
        <f t="shared" si="110"/>
        <v>-6852.5348095054978</v>
      </c>
      <c r="P230" s="88">
        <f>'[1]грудень 2016'!P231+'[1]січень-лист 2016'!P231</f>
        <v>10588.1929738363</v>
      </c>
      <c r="Q230" s="89">
        <f>'[1]грудень 2016'!Q231+'[1]січень-лист 2016'!Q231</f>
        <v>9560.9500000000007</v>
      </c>
      <c r="R230" s="89">
        <f t="shared" si="137"/>
        <v>1027.2429738362989</v>
      </c>
      <c r="S230" s="89"/>
      <c r="T230" s="90">
        <f t="shared" si="111"/>
        <v>1027.2429738362989</v>
      </c>
      <c r="U230" s="88">
        <f>'[1]грудень 2016'!U231+'[1]січень-лист 2016'!U231</f>
        <v>819.05749767500004</v>
      </c>
      <c r="V230" s="89">
        <f>'[1]грудень 2016'!V231+'[1]січень-лист 2016'!V231</f>
        <v>654.80600000000004</v>
      </c>
      <c r="W230" s="89">
        <f t="shared" si="109"/>
        <v>164.251497675</v>
      </c>
      <c r="X230" s="89"/>
      <c r="Y230" s="90">
        <f t="shared" si="112"/>
        <v>164.251497675</v>
      </c>
      <c r="Z230" s="88"/>
      <c r="AA230" s="89"/>
      <c r="AB230" s="89"/>
      <c r="AC230" s="89"/>
      <c r="AD230" s="90">
        <f t="shared" si="113"/>
        <v>0</v>
      </c>
      <c r="AE230" s="88"/>
      <c r="AF230" s="89"/>
      <c r="AG230" s="89"/>
      <c r="AH230" s="89"/>
      <c r="AI230" s="90">
        <f t="shared" si="115"/>
        <v>0</v>
      </c>
      <c r="AJ230" s="88">
        <f>'[1]грудень 2016'!AJ231+'[1]січень-лист 2016'!AJ231</f>
        <v>24324.125017186001</v>
      </c>
      <c r="AK230" s="89">
        <f>'[1]грудень 2016'!AK231+'[1]січень-лист 2016'!AK231</f>
        <v>18032.13</v>
      </c>
      <c r="AL230" s="89">
        <f t="shared" si="129"/>
        <v>6291.995017186</v>
      </c>
      <c r="AM230" s="89"/>
      <c r="AN230" s="90">
        <f t="shared" si="116"/>
        <v>6291.995017186</v>
      </c>
      <c r="AO230" s="88">
        <f>'[1]грудень 2016'!AO231+'[1]січень-лист 2016'!AO231</f>
        <v>1350.7685302059999</v>
      </c>
      <c r="AP230" s="89">
        <f>'[1]грудень 2016'!AP231+'[1]січень-лист 2016'!AP231</f>
        <v>1433.76</v>
      </c>
      <c r="AQ230" s="89"/>
      <c r="AR230" s="89">
        <f>AO230-AP230</f>
        <v>-82.991469794000068</v>
      </c>
      <c r="AS230" s="90">
        <f t="shared" si="117"/>
        <v>-82.991469794000068</v>
      </c>
      <c r="AT230" s="88">
        <f>'[1]грудень 2016'!AT231+'[1]січень-лист 2016'!AT231</f>
        <v>53.68384447039999</v>
      </c>
      <c r="AU230" s="89"/>
      <c r="AV230" s="89">
        <f t="shared" si="131"/>
        <v>53.68384447039999</v>
      </c>
      <c r="AW230" s="89"/>
      <c r="AX230" s="91">
        <f t="shared" si="118"/>
        <v>53.68384447039999</v>
      </c>
      <c r="AY230" s="88">
        <f>'[1]грудень 2016'!AY231+'[1]січень-лист 2016'!AY231</f>
        <v>6463.6083632946002</v>
      </c>
      <c r="AZ230" s="89">
        <f>'[1]грудень 2016'!AZ231+'[1]січень-лист 2016'!AZ231</f>
        <v>3696.55</v>
      </c>
      <c r="BA230" s="89">
        <f t="shared" si="132"/>
        <v>2767.0583632946</v>
      </c>
      <c r="BB230" s="89"/>
      <c r="BC230" s="90">
        <f t="shared" si="119"/>
        <v>2767.0583632946</v>
      </c>
      <c r="BD230" s="88">
        <f>'[1]грудень 2016'!BD231+'[1]січень-лист 2016'!BD231</f>
        <v>6162.2575396672992</v>
      </c>
      <c r="BE230" s="89">
        <f>'[1]грудень 2016'!BE231+'[1]січень-лист 2016'!BE231</f>
        <v>7696.0199999999995</v>
      </c>
      <c r="BF230" s="89"/>
      <c r="BG230" s="89">
        <f>BD230-BE230</f>
        <v>-1533.7624603327004</v>
      </c>
      <c r="BH230" s="90">
        <f t="shared" si="120"/>
        <v>-1533.7624603327004</v>
      </c>
      <c r="BI230" s="88">
        <f>'[1]грудень 2016'!BI231+'[1]січень-лист 2016'!BI231</f>
        <v>22624.390507439999</v>
      </c>
      <c r="BJ230" s="89">
        <f>'[1]грудень 2016'!BJ231+'[1]січень-лист 2016'!BJ231</f>
        <v>51159.689999999995</v>
      </c>
      <c r="BK230" s="89"/>
      <c r="BL230" s="89">
        <f>BI230-BJ230</f>
        <v>-28535.299492559996</v>
      </c>
      <c r="BM230" s="90">
        <f t="shared" si="121"/>
        <v>-28535.299492559996</v>
      </c>
      <c r="BN230" s="88">
        <f>'[1]грудень 2016'!BN231+'[1]січень-лист 2016'!BN231</f>
        <v>4857.6663210431998</v>
      </c>
      <c r="BO230" s="89">
        <f>'[1]грудень 2016'!BO231+'[1]січень-лист 2016'!BO231</f>
        <v>3008.7389655160564</v>
      </c>
      <c r="BP230" s="89">
        <f t="shared" si="139"/>
        <v>1848.9273555271434</v>
      </c>
      <c r="BQ230" s="89"/>
      <c r="BR230" s="91">
        <f t="shared" si="122"/>
        <v>1848.9273555271434</v>
      </c>
      <c r="BS230" s="88"/>
      <c r="BT230" s="89"/>
      <c r="BU230" s="89"/>
      <c r="BV230" s="89"/>
      <c r="BW230" s="90">
        <f t="shared" si="123"/>
        <v>0</v>
      </c>
      <c r="BX230" s="88">
        <f>'[1]грудень 2016'!BX231+'[1]січень-лист 2016'!BX231</f>
        <v>4267.2430722720001</v>
      </c>
      <c r="BY230" s="89">
        <f>'[1]грудень 2016'!BY231+'[1]січень-лист 2016'!BY231</f>
        <v>3342.09</v>
      </c>
      <c r="BZ230" s="89">
        <f>BX230-BY230</f>
        <v>925.15307227199992</v>
      </c>
      <c r="CA230" s="90"/>
      <c r="CB230" s="92">
        <f t="shared" si="124"/>
        <v>925.15307227199992</v>
      </c>
      <c r="CC230" s="88"/>
      <c r="CD230" s="89"/>
      <c r="CE230" s="89"/>
      <c r="CF230" s="89"/>
      <c r="CG230" s="90">
        <f t="shared" si="125"/>
        <v>0</v>
      </c>
      <c r="CH230" s="93">
        <f t="shared" si="134"/>
        <v>107168.5399227279</v>
      </c>
      <c r="CI230" s="94">
        <f t="shared" si="134"/>
        <v>132061.77510311457</v>
      </c>
      <c r="CJ230" s="94"/>
      <c r="CK230" s="94">
        <f t="shared" si="140"/>
        <v>-24893.235180386677</v>
      </c>
      <c r="CL230" s="143">
        <f t="shared" si="126"/>
        <v>-24893.235180386677</v>
      </c>
      <c r="CM230" s="145">
        <f t="shared" si="135"/>
        <v>1.2322811825031443</v>
      </c>
      <c r="CN230" s="149">
        <v>9485.64</v>
      </c>
      <c r="CO230" s="146">
        <v>10718.08</v>
      </c>
      <c r="CP230" s="164">
        <v>0</v>
      </c>
    </row>
    <row r="231" spans="1:94" ht="15.75">
      <c r="A231" s="137" t="s">
        <v>279</v>
      </c>
      <c r="B231" s="84">
        <v>5</v>
      </c>
      <c r="C231" s="85">
        <v>4</v>
      </c>
      <c r="D231" s="86">
        <v>2749.24</v>
      </c>
      <c r="E231" s="87"/>
      <c r="F231" s="88">
        <f>'[1]грудень 2016'!F232+'[1]січень-лист 2016'!F232</f>
        <v>6110.3764121138001</v>
      </c>
      <c r="G231" s="89">
        <f>'[1]грудень 2016'!G232+'[1]січень-лист 2016'!G232</f>
        <v>6639.4112427187129</v>
      </c>
      <c r="H231" s="89"/>
      <c r="I231" s="89">
        <f t="shared" si="141"/>
        <v>-529.03483060491271</v>
      </c>
      <c r="J231" s="90">
        <f t="shared" si="127"/>
        <v>-529.03483060491271</v>
      </c>
      <c r="K231" s="88">
        <f>'[1]грудень 2016'!K232+'[1]січень-лист 2016'!K232</f>
        <v>9936.3258889804001</v>
      </c>
      <c r="L231" s="89">
        <f>'[1]грудень 2016'!L232+'[1]січень-лист 2016'!L232</f>
        <v>16328.581999999999</v>
      </c>
      <c r="M231" s="89"/>
      <c r="N231" s="89">
        <f t="shared" si="128"/>
        <v>-6392.2561110195984</v>
      </c>
      <c r="O231" s="90">
        <f t="shared" si="110"/>
        <v>-6392.2561110195984</v>
      </c>
      <c r="P231" s="88">
        <f>'[1]грудень 2016'!P232+'[1]січень-лист 2016'!P232</f>
        <v>7262.563675240599</v>
      </c>
      <c r="Q231" s="89">
        <f>'[1]грудень 2016'!Q232+'[1]січень-лист 2016'!Q232</f>
        <v>7049.02</v>
      </c>
      <c r="R231" s="89">
        <f t="shared" si="137"/>
        <v>213.54367524059853</v>
      </c>
      <c r="S231" s="89"/>
      <c r="T231" s="90">
        <f t="shared" si="111"/>
        <v>213.54367524059853</v>
      </c>
      <c r="U231" s="88">
        <f>'[1]грудень 2016'!U232+'[1]січень-лист 2016'!U232</f>
        <v>508.47168665560002</v>
      </c>
      <c r="V231" s="89">
        <f>'[1]грудень 2016'!V232+'[1]січень-лист 2016'!V232</f>
        <v>418.41799999999995</v>
      </c>
      <c r="W231" s="89">
        <f t="shared" si="109"/>
        <v>90.053686655600075</v>
      </c>
      <c r="X231" s="89"/>
      <c r="Y231" s="90">
        <f t="shared" si="112"/>
        <v>90.053686655600075</v>
      </c>
      <c r="Z231" s="88"/>
      <c r="AA231" s="89"/>
      <c r="AB231" s="89"/>
      <c r="AC231" s="89"/>
      <c r="AD231" s="90">
        <f t="shared" si="113"/>
        <v>0</v>
      </c>
      <c r="AE231" s="88"/>
      <c r="AF231" s="89"/>
      <c r="AG231" s="89"/>
      <c r="AH231" s="89"/>
      <c r="AI231" s="90">
        <f t="shared" si="115"/>
        <v>0</v>
      </c>
      <c r="AJ231" s="88">
        <f>'[1]грудень 2016'!AJ232+'[1]січень-лист 2016'!AJ232</f>
        <v>15062.478096571602</v>
      </c>
      <c r="AK231" s="89">
        <f>'[1]грудень 2016'!AK232+'[1]січень-лист 2016'!AK232</f>
        <v>10973.94</v>
      </c>
      <c r="AL231" s="89">
        <f t="shared" si="129"/>
        <v>4088.5380965716013</v>
      </c>
      <c r="AM231" s="89"/>
      <c r="AN231" s="90">
        <f t="shared" si="116"/>
        <v>4088.5380965716013</v>
      </c>
      <c r="AO231" s="88">
        <f>'[1]грудень 2016'!AO232+'[1]січень-лист 2016'!AO232</f>
        <v>848.26610808460009</v>
      </c>
      <c r="AP231" s="89">
        <f>'[1]грудень 2016'!AP232+'[1]січень-лист 2016'!AP232</f>
        <v>847.18999999999994</v>
      </c>
      <c r="AQ231" s="89">
        <f t="shared" si="130"/>
        <v>1.0761080846001505</v>
      </c>
      <c r="AR231" s="89"/>
      <c r="AS231" s="90">
        <f t="shared" si="117"/>
        <v>1.0761080846001505</v>
      </c>
      <c r="AT231" s="88">
        <f>'[1]грудень 2016'!AT232+'[1]січень-лист 2016'!AT232</f>
        <v>32.994519593199996</v>
      </c>
      <c r="AU231" s="89"/>
      <c r="AV231" s="89">
        <f t="shared" si="131"/>
        <v>32.994519593199996</v>
      </c>
      <c r="AW231" s="89"/>
      <c r="AX231" s="91">
        <f t="shared" si="118"/>
        <v>32.994519593199996</v>
      </c>
      <c r="AY231" s="88">
        <f>'[1]грудень 2016'!AY232+'[1]січень-лист 2016'!AY232</f>
        <v>4242.3582285549001</v>
      </c>
      <c r="AZ231" s="89">
        <f>'[1]грудень 2016'!AZ232+'[1]січень-лист 2016'!AZ232</f>
        <v>2427.94</v>
      </c>
      <c r="BA231" s="89">
        <f t="shared" si="132"/>
        <v>1814.4182285549</v>
      </c>
      <c r="BB231" s="89"/>
      <c r="BC231" s="90">
        <f t="shared" si="119"/>
        <v>1814.4182285549</v>
      </c>
      <c r="BD231" s="88">
        <f>'[1]грудень 2016'!BD232+'[1]січень-лист 2016'!BD232</f>
        <v>3460.0532847990007</v>
      </c>
      <c r="BE231" s="89">
        <f>'[1]грудень 2016'!BE232+'[1]січень-лист 2016'!BE232</f>
        <v>4360.0599999999995</v>
      </c>
      <c r="BF231" s="89"/>
      <c r="BG231" s="89">
        <f>BD231-BE231</f>
        <v>-900.00671520099877</v>
      </c>
      <c r="BH231" s="90">
        <f t="shared" si="120"/>
        <v>-900.00671520099877</v>
      </c>
      <c r="BI231" s="88">
        <f>'[1]грудень 2016'!BI232+'[1]січень-лист 2016'!BI232</f>
        <v>12932.766082989998</v>
      </c>
      <c r="BJ231" s="89">
        <f>'[1]грудень 2016'!BJ232+'[1]січень-лист 2016'!BJ232</f>
        <v>18719.43</v>
      </c>
      <c r="BK231" s="89"/>
      <c r="BL231" s="89">
        <f>BI231-BJ231</f>
        <v>-5786.6639170100025</v>
      </c>
      <c r="BM231" s="90">
        <f t="shared" si="121"/>
        <v>-5786.6639170100025</v>
      </c>
      <c r="BN231" s="88">
        <f>'[1]грудень 2016'!BN232+'[1]січень-лист 2016'!BN232</f>
        <v>2853.7846190776004</v>
      </c>
      <c r="BO231" s="89">
        <f>'[1]грудень 2016'!BO232+'[1]січень-лист 2016'!BO232</f>
        <v>2047.1627586198872</v>
      </c>
      <c r="BP231" s="89">
        <f t="shared" si="139"/>
        <v>806.62186045771318</v>
      </c>
      <c r="BQ231" s="89"/>
      <c r="BR231" s="91">
        <f t="shared" si="122"/>
        <v>806.62186045771318</v>
      </c>
      <c r="BS231" s="88"/>
      <c r="BT231" s="89"/>
      <c r="BU231" s="89"/>
      <c r="BV231" s="89"/>
      <c r="BW231" s="90">
        <f t="shared" si="123"/>
        <v>0</v>
      </c>
      <c r="BX231" s="88">
        <f>'[1]грудень 2016'!BX232+'[1]січень-лист 2016'!BX232</f>
        <v>2573.3513498391999</v>
      </c>
      <c r="BY231" s="89">
        <f>'[1]грудень 2016'!BY232+'[1]січень-лист 2016'!BY232</f>
        <v>3541.92</v>
      </c>
      <c r="BZ231" s="89"/>
      <c r="CA231" s="90">
        <f t="shared" si="142"/>
        <v>-968.56865016080019</v>
      </c>
      <c r="CB231" s="92">
        <f t="shared" si="124"/>
        <v>-968.56865016080019</v>
      </c>
      <c r="CC231" s="88"/>
      <c r="CD231" s="89"/>
      <c r="CE231" s="89"/>
      <c r="CF231" s="89"/>
      <c r="CG231" s="90">
        <f t="shared" si="125"/>
        <v>0</v>
      </c>
      <c r="CH231" s="93">
        <f t="shared" si="134"/>
        <v>65823.789952500505</v>
      </c>
      <c r="CI231" s="94">
        <f t="shared" si="134"/>
        <v>73353.074001338595</v>
      </c>
      <c r="CJ231" s="94"/>
      <c r="CK231" s="94">
        <f t="shared" si="140"/>
        <v>-7529.2840488380898</v>
      </c>
      <c r="CL231" s="143">
        <f t="shared" si="126"/>
        <v>-7529.2840488380898</v>
      </c>
      <c r="CM231" s="145">
        <f t="shared" si="135"/>
        <v>1.1143854532574218</v>
      </c>
      <c r="CN231" s="149">
        <v>3693.1</v>
      </c>
      <c r="CO231" s="146">
        <v>7157.9</v>
      </c>
      <c r="CP231" s="164">
        <v>0</v>
      </c>
    </row>
    <row r="232" spans="1:94" ht="15.75">
      <c r="A232" s="137" t="s">
        <v>280</v>
      </c>
      <c r="B232" s="84">
        <v>5</v>
      </c>
      <c r="C232" s="85">
        <v>6</v>
      </c>
      <c r="D232" s="86">
        <v>4459.84</v>
      </c>
      <c r="E232" s="87"/>
      <c r="F232" s="88">
        <f>'[1]грудень 2016'!F233+'[1]січень-лист 2016'!F233</f>
        <v>9475.8032202329996</v>
      </c>
      <c r="G232" s="89">
        <f>'[1]грудень 2016'!G233+'[1]січень-лист 2016'!G233</f>
        <v>10637.362943242926</v>
      </c>
      <c r="H232" s="89"/>
      <c r="I232" s="89">
        <f t="shared" si="141"/>
        <v>-1161.5597230099265</v>
      </c>
      <c r="J232" s="90">
        <f t="shared" si="127"/>
        <v>-1161.5597230099265</v>
      </c>
      <c r="K232" s="88">
        <f>'[1]грудень 2016'!K233+'[1]січень-лист 2016'!K233</f>
        <v>19901.363050333199</v>
      </c>
      <c r="L232" s="89">
        <f>'[1]грудень 2016'!L233+'[1]січень-лист 2016'!L233</f>
        <v>16648.178000000004</v>
      </c>
      <c r="M232" s="89">
        <f>K232-L232</f>
        <v>3253.1850503331952</v>
      </c>
      <c r="N232" s="89"/>
      <c r="O232" s="90">
        <f t="shared" si="110"/>
        <v>3253.1850503331952</v>
      </c>
      <c r="P232" s="88">
        <f>'[1]грудень 2016'!P233+'[1]січень-лист 2016'!P233</f>
        <v>11695.175407980199</v>
      </c>
      <c r="Q232" s="89">
        <f>'[1]грудень 2016'!Q233+'[1]січень-лист 2016'!Q233</f>
        <v>11022.529999999999</v>
      </c>
      <c r="R232" s="89">
        <f t="shared" si="137"/>
        <v>672.64540798020062</v>
      </c>
      <c r="S232" s="89"/>
      <c r="T232" s="90">
        <f t="shared" si="111"/>
        <v>672.64540798020062</v>
      </c>
      <c r="U232" s="88">
        <f>'[1]грудень 2016'!U233+'[1]січень-лист 2016'!U233</f>
        <v>815.22362668560004</v>
      </c>
      <c r="V232" s="89">
        <f>'[1]грудень 2016'!V233+'[1]січень-лист 2016'!V233</f>
        <v>661.53599999999994</v>
      </c>
      <c r="W232" s="89">
        <f t="shared" si="109"/>
        <v>153.68762668560009</v>
      </c>
      <c r="X232" s="89"/>
      <c r="Y232" s="90">
        <f t="shared" si="112"/>
        <v>153.68762668560009</v>
      </c>
      <c r="Z232" s="88"/>
      <c r="AA232" s="89"/>
      <c r="AB232" s="89"/>
      <c r="AC232" s="89"/>
      <c r="AD232" s="90">
        <f t="shared" si="113"/>
        <v>0</v>
      </c>
      <c r="AE232" s="88"/>
      <c r="AF232" s="89"/>
      <c r="AG232" s="89"/>
      <c r="AH232" s="89"/>
      <c r="AI232" s="90">
        <f t="shared" si="115"/>
        <v>0</v>
      </c>
      <c r="AJ232" s="88">
        <f>'[1]грудень 2016'!AJ233+'[1]січень-лист 2016'!AJ233</f>
        <v>23977.697937133798</v>
      </c>
      <c r="AK232" s="89">
        <f>'[1]грудень 2016'!AK233+'[1]січень-лист 2016'!AK233</f>
        <v>18251.16</v>
      </c>
      <c r="AL232" s="89">
        <f t="shared" si="129"/>
        <v>5726.5379371337986</v>
      </c>
      <c r="AM232" s="89"/>
      <c r="AN232" s="90">
        <f t="shared" si="116"/>
        <v>5726.5379371337986</v>
      </c>
      <c r="AO232" s="88">
        <f>'[1]грудень 2016'!AO233+'[1]січень-лист 2016'!AO233</f>
        <v>1347.0319192488002</v>
      </c>
      <c r="AP232" s="89">
        <f>'[1]грудень 2016'!AP233+'[1]січень-лист 2016'!AP233</f>
        <v>1400.3300000000002</v>
      </c>
      <c r="AQ232" s="89"/>
      <c r="AR232" s="89">
        <f>AO232-AP232</f>
        <v>-53.298080751199905</v>
      </c>
      <c r="AS232" s="90">
        <f t="shared" si="117"/>
        <v>-53.298080751199905</v>
      </c>
      <c r="AT232" s="88">
        <f>'[1]грудень 2016'!AT233+'[1]січень-лист 2016'!AT233</f>
        <v>53.524099392800004</v>
      </c>
      <c r="AU232" s="89"/>
      <c r="AV232" s="89">
        <f t="shared" si="131"/>
        <v>53.524099392800004</v>
      </c>
      <c r="AW232" s="89"/>
      <c r="AX232" s="91">
        <f t="shared" si="118"/>
        <v>53.524099392800004</v>
      </c>
      <c r="AY232" s="88">
        <f>'[1]грудень 2016'!AY233+'[1]січень-лист 2016'!AY233</f>
        <v>6445.5512180412006</v>
      </c>
      <c r="AZ232" s="89">
        <f>'[1]грудень 2016'!AZ233+'[1]січень-лист 2016'!AZ233</f>
        <v>10221.82</v>
      </c>
      <c r="BA232" s="89"/>
      <c r="BB232" s="89">
        <f>AY232-AZ232</f>
        <v>-3776.2687819587991</v>
      </c>
      <c r="BC232" s="90">
        <f t="shared" si="119"/>
        <v>-3776.2687819587991</v>
      </c>
      <c r="BD232" s="88">
        <f>'[1]грудень 2016'!BD233+'[1]січень-лист 2016'!BD233</f>
        <v>6174.1556949704</v>
      </c>
      <c r="BE232" s="89">
        <f>'[1]грудень 2016'!BE233+'[1]січень-лист 2016'!BE233</f>
        <v>4009.7400000000007</v>
      </c>
      <c r="BF232" s="89">
        <f>BD232-BE232</f>
        <v>2164.4156949703993</v>
      </c>
      <c r="BG232" s="89"/>
      <c r="BH232" s="90">
        <f t="shared" si="120"/>
        <v>2164.4156949703993</v>
      </c>
      <c r="BI232" s="88">
        <f>'[1]грудень 2016'!BI233+'[1]січень-лист 2016'!BI233</f>
        <v>19430.086885345201</v>
      </c>
      <c r="BJ232" s="89">
        <f>'[1]грудень 2016'!BJ233+'[1]січень-лист 2016'!BJ233</f>
        <v>20286.559999999998</v>
      </c>
      <c r="BK232" s="89"/>
      <c r="BL232" s="89">
        <f>BI232-BJ232</f>
        <v>-856.47311465479652</v>
      </c>
      <c r="BM232" s="90">
        <f t="shared" si="121"/>
        <v>-856.47311465479652</v>
      </c>
      <c r="BN232" s="88">
        <f>'[1]грудень 2016'!BN233+'[1]січень-лист 2016'!BN233</f>
        <v>3238.3380532720003</v>
      </c>
      <c r="BO232" s="89">
        <f>'[1]грудень 2016'!BO233+'[1]січень-лист 2016'!BO233</f>
        <v>3895.4465517225935</v>
      </c>
      <c r="BP232" s="89"/>
      <c r="BQ232" s="89">
        <f>BN232-BO232</f>
        <v>-657.10849845059329</v>
      </c>
      <c r="BR232" s="91">
        <f t="shared" si="122"/>
        <v>-657.10849845059329</v>
      </c>
      <c r="BS232" s="88"/>
      <c r="BT232" s="89"/>
      <c r="BU232" s="89"/>
      <c r="BV232" s="89"/>
      <c r="BW232" s="90">
        <f t="shared" si="123"/>
        <v>0</v>
      </c>
      <c r="BX232" s="88">
        <f>'[1]грудень 2016'!BX233+'[1]січень-лист 2016'!BX233</f>
        <v>4255.3388103088</v>
      </c>
      <c r="BY232" s="89">
        <f>'[1]грудень 2016'!BY233+'[1]січень-лист 2016'!BY233</f>
        <v>2550.44</v>
      </c>
      <c r="BZ232" s="89">
        <f>BX232-BY232</f>
        <v>1704.8988103088</v>
      </c>
      <c r="CA232" s="90"/>
      <c r="CB232" s="92">
        <f t="shared" si="124"/>
        <v>1704.8988103088</v>
      </c>
      <c r="CC232" s="88"/>
      <c r="CD232" s="89"/>
      <c r="CE232" s="89"/>
      <c r="CF232" s="89"/>
      <c r="CG232" s="90">
        <f t="shared" si="125"/>
        <v>0</v>
      </c>
      <c r="CH232" s="93">
        <f t="shared" si="134"/>
        <v>106809.289922945</v>
      </c>
      <c r="CI232" s="94">
        <f t="shared" si="134"/>
        <v>99585.103494965515</v>
      </c>
      <c r="CJ232" s="94">
        <f>CH232-CI232</f>
        <v>7224.1864279794827</v>
      </c>
      <c r="CK232" s="94"/>
      <c r="CL232" s="143">
        <f t="shared" si="126"/>
        <v>7224.1864279794827</v>
      </c>
      <c r="CM232" s="145">
        <f t="shared" si="135"/>
        <v>0.93236368827850835</v>
      </c>
      <c r="CN232" s="149">
        <v>10250.629999999999</v>
      </c>
      <c r="CO232" s="146">
        <v>11570.19</v>
      </c>
      <c r="CP232" s="164">
        <v>0</v>
      </c>
    </row>
    <row r="233" spans="1:94" ht="15.75">
      <c r="A233" s="137" t="s">
        <v>281</v>
      </c>
      <c r="B233" s="84">
        <v>14</v>
      </c>
      <c r="C233" s="85">
        <v>1</v>
      </c>
      <c r="D233" s="86">
        <v>4251.8200000000006</v>
      </c>
      <c r="E233" s="87"/>
      <c r="F233" s="88">
        <f>'[1]грудень 2016'!F234+'[1]січень-лист 2016'!F234</f>
        <v>14112.603288752998</v>
      </c>
      <c r="G233" s="89">
        <f>'[1]грудень 2016'!G234+'[1]січень-лист 2016'!G234</f>
        <v>15803.747448274891</v>
      </c>
      <c r="H233" s="89"/>
      <c r="I233" s="89">
        <f t="shared" si="141"/>
        <v>-1691.144159521893</v>
      </c>
      <c r="J233" s="90">
        <f t="shared" si="127"/>
        <v>-1691.144159521893</v>
      </c>
      <c r="K233" s="88">
        <f>'[1]грудень 2016'!K234+'[1]січень-лист 2016'!K234</f>
        <v>18066.659006693899</v>
      </c>
      <c r="L233" s="89">
        <f>'[1]грудень 2016'!L234+'[1]січень-лист 2016'!L234</f>
        <v>17164.170000000002</v>
      </c>
      <c r="M233" s="89">
        <f>K233-L233</f>
        <v>902.48900669389695</v>
      </c>
      <c r="N233" s="89"/>
      <c r="O233" s="90">
        <f t="shared" si="110"/>
        <v>902.48900669389695</v>
      </c>
      <c r="P233" s="88">
        <f>'[1]грудень 2016'!P234+'[1]січень-лист 2016'!P234</f>
        <v>8707.9087642281993</v>
      </c>
      <c r="Q233" s="89">
        <f>'[1]грудень 2016'!Q234+'[1]січень-лист 2016'!Q234</f>
        <v>7804.31</v>
      </c>
      <c r="R233" s="89">
        <f t="shared" si="137"/>
        <v>903.59876422819889</v>
      </c>
      <c r="S233" s="89"/>
      <c r="T233" s="90">
        <f t="shared" si="111"/>
        <v>903.59876422819889</v>
      </c>
      <c r="U233" s="88">
        <f>'[1]грудень 2016'!U234+'[1]січень-лист 2016'!U234</f>
        <v>636.39756209949996</v>
      </c>
      <c r="V233" s="89">
        <f>'[1]грудень 2016'!V234+'[1]січень-лист 2016'!V234</f>
        <v>400.30399999999997</v>
      </c>
      <c r="W233" s="89">
        <f t="shared" si="109"/>
        <v>236.09356209949999</v>
      </c>
      <c r="X233" s="89"/>
      <c r="Y233" s="90">
        <f t="shared" si="112"/>
        <v>236.09356209949999</v>
      </c>
      <c r="Z233" s="88">
        <f>'[1]грудень 2016'!Z234+'[1]січень-лист 2016'!Z234</f>
        <v>13608.715536071501</v>
      </c>
      <c r="AA233" s="89">
        <f>'[1]грудень 2016'!AA234+'[1]січень-лист 2016'!AA234</f>
        <v>17777.759999999998</v>
      </c>
      <c r="AB233" s="89"/>
      <c r="AC233" s="89">
        <f>Z233-AA233</f>
        <v>-4169.0444639284979</v>
      </c>
      <c r="AD233" s="90">
        <f t="shared" si="113"/>
        <v>-4169.0444639284979</v>
      </c>
      <c r="AE233" s="88">
        <f>'[1]грудень 2016'!AE234+'[1]січень-лист 2016'!AE234</f>
        <v>318.5853170675</v>
      </c>
      <c r="AF233" s="89">
        <f>'[1]грудень 2016'!AF234+'[1]січень-лист 2016'!AF234</f>
        <v>363.27</v>
      </c>
      <c r="AG233" s="89"/>
      <c r="AH233" s="89">
        <f>AE233-AF233</f>
        <v>-44.684682932499982</v>
      </c>
      <c r="AI233" s="90">
        <f t="shared" si="115"/>
        <v>-44.684682932499982</v>
      </c>
      <c r="AJ233" s="88">
        <f>'[1]грудень 2016'!AJ234+'[1]січень-лист 2016'!AJ234</f>
        <v>23457.351703416101</v>
      </c>
      <c r="AK233" s="89">
        <f>'[1]грудень 2016'!AK234+'[1]січень-лист 2016'!AK234</f>
        <v>18028.900000000001</v>
      </c>
      <c r="AL233" s="89">
        <f t="shared" si="129"/>
        <v>5428.4517034160999</v>
      </c>
      <c r="AM233" s="89"/>
      <c r="AN233" s="90">
        <f t="shared" si="116"/>
        <v>5428.4517034160999</v>
      </c>
      <c r="AO233" s="88">
        <f>'[1]грудень 2016'!AO234+'[1]січень-лист 2016'!AO234</f>
        <v>881.643542271</v>
      </c>
      <c r="AP233" s="89">
        <f>'[1]грудень 2016'!AP234+'[1]січень-лист 2016'!AP234</f>
        <v>581.1</v>
      </c>
      <c r="AQ233" s="89">
        <f t="shared" si="130"/>
        <v>300.54354227099998</v>
      </c>
      <c r="AR233" s="89"/>
      <c r="AS233" s="90">
        <f t="shared" si="117"/>
        <v>300.54354227099998</v>
      </c>
      <c r="AT233" s="88">
        <f>'[1]грудень 2016'!AT234+'[1]січень-лист 2016'!AT234</f>
        <v>21.281144167600001</v>
      </c>
      <c r="AU233" s="89"/>
      <c r="AV233" s="89">
        <f t="shared" si="131"/>
        <v>21.281144167600001</v>
      </c>
      <c r="AW233" s="89"/>
      <c r="AX233" s="91">
        <f t="shared" si="118"/>
        <v>21.281144167600001</v>
      </c>
      <c r="AY233" s="88">
        <f>'[1]грудень 2016'!AY234+'[1]січень-лист 2016'!AY234</f>
        <v>1956.3128716765</v>
      </c>
      <c r="AZ233" s="89">
        <f>'[1]грудень 2016'!AZ234+'[1]січень-лист 2016'!AZ234</f>
        <v>998.62</v>
      </c>
      <c r="BA233" s="89">
        <f t="shared" si="132"/>
        <v>957.69287167649998</v>
      </c>
      <c r="BB233" s="89"/>
      <c r="BC233" s="90">
        <f t="shared" si="119"/>
        <v>957.69287167649998</v>
      </c>
      <c r="BD233" s="88">
        <f>'[1]грудень 2016'!BD234+'[1]січень-лист 2016'!BD234</f>
        <v>4290.5264888790998</v>
      </c>
      <c r="BE233" s="89">
        <f>'[1]грудень 2016'!BE234+'[1]січень-лист 2016'!BE234</f>
        <v>14249.279999999999</v>
      </c>
      <c r="BF233" s="89"/>
      <c r="BG233" s="89">
        <f>BD233-BE233</f>
        <v>-9958.7535111208999</v>
      </c>
      <c r="BH233" s="90">
        <f t="shared" si="120"/>
        <v>-9958.7535111208999</v>
      </c>
      <c r="BI233" s="88">
        <f>'[1]грудень 2016'!BI234+'[1]січень-лист 2016'!BI234</f>
        <v>15217.172977706799</v>
      </c>
      <c r="BJ233" s="89">
        <f>'[1]грудень 2016'!BJ234+'[1]січень-лист 2016'!BJ234</f>
        <v>6004.920000000001</v>
      </c>
      <c r="BK233" s="89">
        <f t="shared" si="133"/>
        <v>9212.2529777067975</v>
      </c>
      <c r="BL233" s="89"/>
      <c r="BM233" s="90">
        <f t="shared" si="121"/>
        <v>9212.2529777067975</v>
      </c>
      <c r="BN233" s="88">
        <f>'[1]грудень 2016'!BN234+'[1]січень-лист 2016'!BN234</f>
        <v>1319.2637769932001</v>
      </c>
      <c r="BO233" s="89">
        <f>'[1]грудень 2016'!BO234+'[1]січень-лист 2016'!BO234</f>
        <v>2787.8541379298126</v>
      </c>
      <c r="BP233" s="89"/>
      <c r="BQ233" s="89">
        <f>BN233-BO233</f>
        <v>-1468.5903609366126</v>
      </c>
      <c r="BR233" s="91">
        <f t="shared" si="122"/>
        <v>-1468.5903609366126</v>
      </c>
      <c r="BS233" s="88">
        <f>'[1]грудень 2016'!BS234+'[1]січень-лист 2016'!BS234</f>
        <v>3.9648606795000001</v>
      </c>
      <c r="BT233" s="89"/>
      <c r="BU233" s="89">
        <f>BS233-BT233</f>
        <v>3.9648606795000001</v>
      </c>
      <c r="BV233" s="89"/>
      <c r="BW233" s="90">
        <f t="shared" si="123"/>
        <v>3.9648606795000001</v>
      </c>
      <c r="BX233" s="88">
        <f>'[1]грудень 2016'!BX234+'[1]січень-лист 2016'!BX234</f>
        <v>5587.0985252348</v>
      </c>
      <c r="BY233" s="89">
        <f>'[1]грудень 2016'!BY234+'[1]січень-лист 2016'!BY234</f>
        <v>12997.640000000001</v>
      </c>
      <c r="BZ233" s="89"/>
      <c r="CA233" s="90">
        <f t="shared" si="142"/>
        <v>-7410.5414747652012</v>
      </c>
      <c r="CB233" s="92">
        <f t="shared" si="124"/>
        <v>-7410.5414747652012</v>
      </c>
      <c r="CC233" s="88">
        <f>'[1]грудень 2016'!CC234+'[1]січень-лист 2016'!CC234</f>
        <v>5142.1287052799998</v>
      </c>
      <c r="CD233" s="89">
        <f>'[1]грудень 2016'!CD234+'[1]січень-лист 2016'!CD234</f>
        <v>7470.380000000001</v>
      </c>
      <c r="CE233" s="89"/>
      <c r="CF233" s="89">
        <f>CC233-CD233</f>
        <v>-2328.2512947200012</v>
      </c>
      <c r="CG233" s="90">
        <f t="shared" si="125"/>
        <v>-2328.2512947200012</v>
      </c>
      <c r="CH233" s="93">
        <f t="shared" si="134"/>
        <v>113327.61407121821</v>
      </c>
      <c r="CI233" s="94">
        <f t="shared" si="134"/>
        <v>122432.2555862047</v>
      </c>
      <c r="CJ233" s="94"/>
      <c r="CK233" s="94">
        <f t="shared" si="140"/>
        <v>-9104.6415149864915</v>
      </c>
      <c r="CL233" s="143">
        <f t="shared" si="126"/>
        <v>-9104.6415149864915</v>
      </c>
      <c r="CM233" s="145">
        <f t="shared" si="135"/>
        <v>1.0803391264309588</v>
      </c>
      <c r="CN233" s="149">
        <v>5800.6</v>
      </c>
      <c r="CO233" s="146">
        <v>11729.18</v>
      </c>
      <c r="CP233" s="164">
        <v>0</v>
      </c>
    </row>
    <row r="234" spans="1:94" ht="15.75">
      <c r="A234" s="137" t="s">
        <v>282</v>
      </c>
      <c r="B234" s="84">
        <v>9</v>
      </c>
      <c r="C234" s="85">
        <v>4</v>
      </c>
      <c r="D234" s="86">
        <v>7401.45</v>
      </c>
      <c r="E234" s="87"/>
      <c r="F234" s="88">
        <f>'[1]грудень 2016'!F235+'[1]січень-лист 2016'!F235</f>
        <v>23219.371786240299</v>
      </c>
      <c r="G234" s="89">
        <f>'[1]грудень 2016'!G235+'[1]січень-лист 2016'!G235</f>
        <v>22184.860736288836</v>
      </c>
      <c r="H234" s="89">
        <f>F234-G234</f>
        <v>1034.5110499514631</v>
      </c>
      <c r="I234" s="89"/>
      <c r="J234" s="90">
        <f t="shared" si="127"/>
        <v>1034.5110499514631</v>
      </c>
      <c r="K234" s="88">
        <f>'[1]грудень 2016'!K235+'[1]січень-лист 2016'!K235</f>
        <v>36203.262576625595</v>
      </c>
      <c r="L234" s="89">
        <f>'[1]грудень 2016'!L235+'[1]січень-лист 2016'!L235</f>
        <v>32247.695999999996</v>
      </c>
      <c r="M234" s="89">
        <f>K234-L234</f>
        <v>3955.5665766255988</v>
      </c>
      <c r="N234" s="89"/>
      <c r="O234" s="90">
        <f t="shared" si="110"/>
        <v>3955.5665766255988</v>
      </c>
      <c r="P234" s="88">
        <f>'[1]грудень 2016'!P235+'[1]січень-лист 2016'!P235</f>
        <v>19647.922439687998</v>
      </c>
      <c r="Q234" s="89">
        <f>'[1]грудень 2016'!Q235+'[1]січень-лист 2016'!Q235</f>
        <v>17674.829999999998</v>
      </c>
      <c r="R234" s="89">
        <f t="shared" si="137"/>
        <v>1973.092439688</v>
      </c>
      <c r="S234" s="89"/>
      <c r="T234" s="90">
        <f t="shared" si="111"/>
        <v>1973.092439688</v>
      </c>
      <c r="U234" s="88">
        <f>'[1]грудень 2016'!U235+'[1]січень-лист 2016'!U235</f>
        <v>1421.0510381976001</v>
      </c>
      <c r="V234" s="89">
        <f>'[1]грудень 2016'!V235+'[1]січень-лист 2016'!V235</f>
        <v>1426.42</v>
      </c>
      <c r="W234" s="89"/>
      <c r="X234" s="89">
        <f>U234-V234</f>
        <v>-5.3689618024000083</v>
      </c>
      <c r="Y234" s="90">
        <f t="shared" si="112"/>
        <v>-5.3689618024000083</v>
      </c>
      <c r="Z234" s="88">
        <f>'[1]грудень 2016'!Z235+'[1]січень-лист 2016'!Z235</f>
        <v>25873.407585136501</v>
      </c>
      <c r="AA234" s="89">
        <f>'[1]грудень 2016'!AA235+'[1]січень-лист 2016'!AA235</f>
        <v>31572.93</v>
      </c>
      <c r="AB234" s="89"/>
      <c r="AC234" s="89">
        <f>Z234-AA234</f>
        <v>-5699.5224148634989</v>
      </c>
      <c r="AD234" s="90">
        <f t="shared" si="113"/>
        <v>-5699.5224148634989</v>
      </c>
      <c r="AE234" s="88">
        <f>'[1]грудень 2016'!AE235+'[1]січень-лист 2016'!AE235</f>
        <v>297.9524580099</v>
      </c>
      <c r="AF234" s="89">
        <f>'[1]грудень 2016'!AF235+'[1]січень-лист 2016'!AF235</f>
        <v>363.23999999999995</v>
      </c>
      <c r="AG234" s="89"/>
      <c r="AH234" s="89">
        <f>AE234-AF234</f>
        <v>-65.287541990099953</v>
      </c>
      <c r="AI234" s="90">
        <f t="shared" si="115"/>
        <v>-65.287541990099953</v>
      </c>
      <c r="AJ234" s="88">
        <f>'[1]грудень 2016'!AJ235+'[1]січень-лист 2016'!AJ235</f>
        <v>40122.198275574498</v>
      </c>
      <c r="AK234" s="89">
        <f>'[1]грудень 2016'!AK235+'[1]січень-лист 2016'!AK235</f>
        <v>32912.179999999993</v>
      </c>
      <c r="AL234" s="89">
        <f t="shared" si="129"/>
        <v>7210.0182755745045</v>
      </c>
      <c r="AM234" s="89"/>
      <c r="AN234" s="90">
        <f t="shared" si="116"/>
        <v>7210.0182755745045</v>
      </c>
      <c r="AO234" s="88">
        <f>'[1]грудень 2016'!AO235+'[1]січень-лист 2016'!AO235</f>
        <v>2376.3174060003998</v>
      </c>
      <c r="AP234" s="89">
        <f>'[1]грудень 2016'!AP235+'[1]січень-лист 2016'!AP235</f>
        <v>2257.4</v>
      </c>
      <c r="AQ234" s="89">
        <f t="shared" si="130"/>
        <v>118.91740600039975</v>
      </c>
      <c r="AR234" s="89"/>
      <c r="AS234" s="90">
        <f t="shared" si="117"/>
        <v>118.91740600039975</v>
      </c>
      <c r="AT234" s="88">
        <f>'[1]грудень 2016'!AT235+'[1]січень-лист 2016'!AT235</f>
        <v>44.405398596999994</v>
      </c>
      <c r="AU234" s="89"/>
      <c r="AV234" s="89">
        <f t="shared" si="131"/>
        <v>44.405398596999994</v>
      </c>
      <c r="AW234" s="89"/>
      <c r="AX234" s="91">
        <f t="shared" si="118"/>
        <v>44.405398596999994</v>
      </c>
      <c r="AY234" s="88">
        <f>'[1]грудень 2016'!AY235+'[1]січень-лист 2016'!AY235</f>
        <v>3345.4208547196999</v>
      </c>
      <c r="AZ234" s="89">
        <f>'[1]грудень 2016'!AZ235+'[1]січень-лист 2016'!AZ235</f>
        <v>2434.33</v>
      </c>
      <c r="BA234" s="89">
        <f t="shared" si="132"/>
        <v>911.09085471970002</v>
      </c>
      <c r="BB234" s="89"/>
      <c r="BC234" s="90">
        <f t="shared" si="119"/>
        <v>911.09085471970002</v>
      </c>
      <c r="BD234" s="88">
        <f>'[1]грудень 2016'!BD235+'[1]січень-лист 2016'!BD235</f>
        <v>6919.8238350489009</v>
      </c>
      <c r="BE234" s="89">
        <f>'[1]грудень 2016'!BE235+'[1]січень-лист 2016'!BE235</f>
        <v>11116.08</v>
      </c>
      <c r="BF234" s="89"/>
      <c r="BG234" s="89">
        <f>BD234-BE234</f>
        <v>-4196.256164951099</v>
      </c>
      <c r="BH234" s="90">
        <f t="shared" si="120"/>
        <v>-4196.256164951099</v>
      </c>
      <c r="BI234" s="88">
        <f>'[1]грудень 2016'!BI235+'[1]січень-лист 2016'!BI235</f>
        <v>21848.391426704999</v>
      </c>
      <c r="BJ234" s="89">
        <f>'[1]грудень 2016'!BJ235+'[1]січень-лист 2016'!BJ235</f>
        <v>3482.4000000000005</v>
      </c>
      <c r="BK234" s="89">
        <f t="shared" si="133"/>
        <v>18365.991426704997</v>
      </c>
      <c r="BL234" s="89"/>
      <c r="BM234" s="90">
        <f t="shared" si="121"/>
        <v>18365.991426704997</v>
      </c>
      <c r="BN234" s="88">
        <f>'[1]грудень 2016'!BN235+'[1]січень-лист 2016'!BN235</f>
        <v>3685.7968319034999</v>
      </c>
      <c r="BO234" s="89">
        <f>'[1]грудень 2016'!BO235+'[1]січень-лист 2016'!BO235</f>
        <v>6018.1099999999988</v>
      </c>
      <c r="BP234" s="89"/>
      <c r="BQ234" s="89">
        <f>BN234-BO234</f>
        <v>-2332.3131680964989</v>
      </c>
      <c r="BR234" s="91">
        <f t="shared" si="122"/>
        <v>-2332.3131680964989</v>
      </c>
      <c r="BS234" s="88"/>
      <c r="BT234" s="89"/>
      <c r="BU234" s="89"/>
      <c r="BV234" s="89"/>
      <c r="BW234" s="90">
        <f t="shared" si="123"/>
        <v>0</v>
      </c>
      <c r="BX234" s="88">
        <f>'[1]грудень 2016'!BX235+'[1]січень-лист 2016'!BX235</f>
        <v>5550.9183314255006</v>
      </c>
      <c r="BY234" s="89">
        <f>'[1]грудень 2016'!BY235+'[1]січень-лист 2016'!BY235</f>
        <v>3967.1099999999997</v>
      </c>
      <c r="BZ234" s="89">
        <f>BX234-BY234</f>
        <v>1583.8083314255009</v>
      </c>
      <c r="CA234" s="90"/>
      <c r="CB234" s="92">
        <f t="shared" si="124"/>
        <v>1583.8083314255009</v>
      </c>
      <c r="CC234" s="88">
        <f>'[1]грудень 2016'!CC235+'[1]січень-лист 2016'!CC235</f>
        <v>7114.590767904001</v>
      </c>
      <c r="CD234" s="89">
        <f>'[1]грудень 2016'!CD235+'[1]січень-лист 2016'!CD235</f>
        <v>7829.08</v>
      </c>
      <c r="CE234" s="89"/>
      <c r="CF234" s="89">
        <f>CC234-CD234</f>
        <v>-714.48923209599889</v>
      </c>
      <c r="CG234" s="90">
        <f t="shared" si="125"/>
        <v>-714.48923209599889</v>
      </c>
      <c r="CH234" s="93">
        <f t="shared" si="134"/>
        <v>197670.83101177643</v>
      </c>
      <c r="CI234" s="94">
        <f t="shared" si="134"/>
        <v>175486.66673628872</v>
      </c>
      <c r="CJ234" s="94">
        <f>CH234-CI234</f>
        <v>22184.16427548771</v>
      </c>
      <c r="CK234" s="94"/>
      <c r="CL234" s="143">
        <f t="shared" si="126"/>
        <v>22184.16427548771</v>
      </c>
      <c r="CM234" s="145">
        <f t="shared" si="135"/>
        <v>0.88777219096040494</v>
      </c>
      <c r="CN234" s="149">
        <v>11267.47</v>
      </c>
      <c r="CO234" s="146">
        <v>20402.32</v>
      </c>
      <c r="CP234" s="164">
        <v>0</v>
      </c>
    </row>
    <row r="235" spans="1:94" ht="15.75">
      <c r="A235" s="137" t="s">
        <v>283</v>
      </c>
      <c r="B235" s="84">
        <v>5</v>
      </c>
      <c r="C235" s="85">
        <v>4</v>
      </c>
      <c r="D235" s="86">
        <v>2761.1</v>
      </c>
      <c r="E235" s="87"/>
      <c r="F235" s="88">
        <f>'[1]грудень 2016'!F236+'[1]січень-лист 2016'!F236</f>
        <v>6028.430918737201</v>
      </c>
      <c r="G235" s="89">
        <f>'[1]грудень 2016'!G236+'[1]січень-лист 2016'!G236</f>
        <v>6625.7838816908989</v>
      </c>
      <c r="H235" s="89"/>
      <c r="I235" s="89">
        <f t="shared" si="141"/>
        <v>-597.3529629536979</v>
      </c>
      <c r="J235" s="90">
        <f t="shared" si="127"/>
        <v>-597.3529629536979</v>
      </c>
      <c r="K235" s="88">
        <f>'[1]грудень 2016'!K236+'[1]січень-лист 2016'!K236</f>
        <v>12322.5900960572</v>
      </c>
      <c r="L235" s="89">
        <f>'[1]грудень 2016'!L236+'[1]січень-лист 2016'!L236</f>
        <v>18053.413999999997</v>
      </c>
      <c r="M235" s="89"/>
      <c r="N235" s="89">
        <f t="shared" si="128"/>
        <v>-5730.8239039427972</v>
      </c>
      <c r="O235" s="90">
        <f t="shared" si="110"/>
        <v>-5730.8239039427972</v>
      </c>
      <c r="P235" s="88">
        <f>'[1]грудень 2016'!P236+'[1]січень-лист 2016'!P236</f>
        <v>7239.5777937844005</v>
      </c>
      <c r="Q235" s="89">
        <f>'[1]грудень 2016'!Q236+'[1]січень-лист 2016'!Q236</f>
        <v>7041.21</v>
      </c>
      <c r="R235" s="89">
        <f t="shared" si="137"/>
        <v>198.36779378440042</v>
      </c>
      <c r="S235" s="89"/>
      <c r="T235" s="90">
        <f t="shared" si="111"/>
        <v>198.36779378440042</v>
      </c>
      <c r="U235" s="88">
        <f>'[1]грудень 2016'!U236+'[1]січень-лист 2016'!U236</f>
        <v>530.14534935719996</v>
      </c>
      <c r="V235" s="89">
        <f>'[1]грудень 2016'!V236+'[1]січень-лист 2016'!V236</f>
        <v>470.19799999999998</v>
      </c>
      <c r="W235" s="89">
        <f t="shared" si="109"/>
        <v>59.947349357199982</v>
      </c>
      <c r="X235" s="89"/>
      <c r="Y235" s="90">
        <f t="shared" si="112"/>
        <v>59.947349357199982</v>
      </c>
      <c r="Z235" s="88"/>
      <c r="AA235" s="89"/>
      <c r="AB235" s="89"/>
      <c r="AC235" s="89"/>
      <c r="AD235" s="90">
        <f t="shared" si="113"/>
        <v>0</v>
      </c>
      <c r="AE235" s="88"/>
      <c r="AF235" s="89"/>
      <c r="AG235" s="89"/>
      <c r="AH235" s="89"/>
      <c r="AI235" s="90">
        <f t="shared" si="115"/>
        <v>0</v>
      </c>
      <c r="AJ235" s="88">
        <f>'[1]грудень 2016'!AJ236+'[1]січень-лист 2016'!AJ236</f>
        <v>16287.211708244</v>
      </c>
      <c r="AK235" s="89">
        <f>'[1]грудень 2016'!AK236+'[1]січень-лист 2016'!AK236</f>
        <v>13108.630000000001</v>
      </c>
      <c r="AL235" s="89">
        <f t="shared" si="129"/>
        <v>3178.5817082439989</v>
      </c>
      <c r="AM235" s="89"/>
      <c r="AN235" s="90">
        <f t="shared" si="116"/>
        <v>3178.5817082439989</v>
      </c>
      <c r="AO235" s="88">
        <f>'[1]грудень 2016'!AO236+'[1]січень-лист 2016'!AO236</f>
        <v>942.08499149979991</v>
      </c>
      <c r="AP235" s="89">
        <f>'[1]грудень 2016'!AP236+'[1]січень-лист 2016'!AP236</f>
        <v>840.36</v>
      </c>
      <c r="AQ235" s="89">
        <f t="shared" si="130"/>
        <v>101.7249914997999</v>
      </c>
      <c r="AR235" s="89"/>
      <c r="AS235" s="90">
        <f t="shared" si="117"/>
        <v>101.7249914997999</v>
      </c>
      <c r="AT235" s="88">
        <f>'[1]грудень 2016'!AT236+'[1]січень-лист 2016'!AT236</f>
        <v>33.128826607400001</v>
      </c>
      <c r="AU235" s="89"/>
      <c r="AV235" s="89">
        <f t="shared" si="131"/>
        <v>33.128826607400001</v>
      </c>
      <c r="AW235" s="89"/>
      <c r="AX235" s="91">
        <f t="shared" si="118"/>
        <v>33.128826607400001</v>
      </c>
      <c r="AY235" s="88">
        <f>'[1]грудень 2016'!AY236+'[1]січень-лист 2016'!AY236</f>
        <v>1302.1386488781998</v>
      </c>
      <c r="AZ235" s="89">
        <f>'[1]грудень 2016'!AZ236+'[1]січень-лист 2016'!AZ236</f>
        <v>797.51</v>
      </c>
      <c r="BA235" s="89">
        <f t="shared" si="132"/>
        <v>504.62864887819978</v>
      </c>
      <c r="BB235" s="89"/>
      <c r="BC235" s="90">
        <f t="shared" si="119"/>
        <v>504.62864887819978</v>
      </c>
      <c r="BD235" s="88">
        <f>'[1]грудень 2016'!BD236+'[1]січень-лист 2016'!BD236</f>
        <v>3456.9005892973996</v>
      </c>
      <c r="BE235" s="89">
        <f>'[1]грудень 2016'!BE236+'[1]січень-лист 2016'!BE236</f>
        <v>3268.75</v>
      </c>
      <c r="BF235" s="89">
        <f>BD235-BE235</f>
        <v>188.15058929739962</v>
      </c>
      <c r="BG235" s="89"/>
      <c r="BH235" s="90">
        <f t="shared" si="120"/>
        <v>188.15058929739962</v>
      </c>
      <c r="BI235" s="88">
        <f>'[1]грудень 2016'!BI236+'[1]січень-лист 2016'!BI236</f>
        <v>14064.9564664314</v>
      </c>
      <c r="BJ235" s="89">
        <f>'[1]грудень 2016'!BJ236+'[1]січень-лист 2016'!BJ236</f>
        <v>7065.8099999999995</v>
      </c>
      <c r="BK235" s="89">
        <f t="shared" si="133"/>
        <v>6999.1464664314008</v>
      </c>
      <c r="BL235" s="89"/>
      <c r="BM235" s="90">
        <f t="shared" si="121"/>
        <v>6999.1464664314008</v>
      </c>
      <c r="BN235" s="88">
        <f>'[1]грудень 2016'!BN236+'[1]січень-лист 2016'!BN236</f>
        <v>2037.6755900440003</v>
      </c>
      <c r="BO235" s="89">
        <f>'[1]грудень 2016'!BO236+'[1]січень-лист 2016'!BO236</f>
        <v>2046.46</v>
      </c>
      <c r="BP235" s="89"/>
      <c r="BQ235" s="89">
        <f>BN235-BO235</f>
        <v>-8.784409955999763</v>
      </c>
      <c r="BR235" s="91">
        <f t="shared" si="122"/>
        <v>-8.784409955999763</v>
      </c>
      <c r="BS235" s="88"/>
      <c r="BT235" s="89"/>
      <c r="BU235" s="89"/>
      <c r="BV235" s="89"/>
      <c r="BW235" s="90">
        <f t="shared" si="123"/>
        <v>0</v>
      </c>
      <c r="BX235" s="88">
        <f>'[1]грудень 2016'!BX236+'[1]січень-лист 2016'!BX236</f>
        <v>2584.3793065754003</v>
      </c>
      <c r="BY235" s="89">
        <f>'[1]грудень 2016'!BY236+'[1]січень-лист 2016'!BY236</f>
        <v>2378.8000000000002</v>
      </c>
      <c r="BZ235" s="89">
        <f>BX235-BY235</f>
        <v>205.5793065754001</v>
      </c>
      <c r="CA235" s="90"/>
      <c r="CB235" s="92">
        <f t="shared" si="124"/>
        <v>205.5793065754001</v>
      </c>
      <c r="CC235" s="88"/>
      <c r="CD235" s="89"/>
      <c r="CE235" s="89"/>
      <c r="CF235" s="89"/>
      <c r="CG235" s="90">
        <f t="shared" si="125"/>
        <v>0</v>
      </c>
      <c r="CH235" s="93">
        <f t="shared" si="134"/>
        <v>66829.220285513613</v>
      </c>
      <c r="CI235" s="94">
        <f t="shared" si="134"/>
        <v>61696.925881690899</v>
      </c>
      <c r="CJ235" s="94">
        <f>CH235-CI235</f>
        <v>5132.2944038227142</v>
      </c>
      <c r="CK235" s="94"/>
      <c r="CL235" s="143">
        <f t="shared" si="126"/>
        <v>5132.2944038227142</v>
      </c>
      <c r="CM235" s="145">
        <f t="shared" si="135"/>
        <v>0.92320283878973775</v>
      </c>
      <c r="CN235" s="149">
        <v>6371.19</v>
      </c>
      <c r="CO235" s="146">
        <v>7153.77</v>
      </c>
      <c r="CP235" s="164">
        <v>0</v>
      </c>
    </row>
    <row r="236" spans="1:94" ht="15.75">
      <c r="A236" s="137" t="s">
        <v>284</v>
      </c>
      <c r="B236" s="84">
        <v>5</v>
      </c>
      <c r="C236" s="85">
        <v>4</v>
      </c>
      <c r="D236" s="86">
        <v>2749.06</v>
      </c>
      <c r="E236" s="87"/>
      <c r="F236" s="88">
        <f>'[1]грудень 2016'!F237+'[1]січень-лист 2016'!F237</f>
        <v>6038.0214043535007</v>
      </c>
      <c r="G236" s="89">
        <f>'[1]грудень 2016'!G237+'[1]січень-лист 2016'!G237</f>
        <v>6906.8180905644613</v>
      </c>
      <c r="H236" s="89"/>
      <c r="I236" s="89">
        <f t="shared" si="141"/>
        <v>-868.79668621096062</v>
      </c>
      <c r="J236" s="90">
        <f t="shared" si="127"/>
        <v>-868.79668621096062</v>
      </c>
      <c r="K236" s="88">
        <f>'[1]грудень 2016'!K237+'[1]січень-лист 2016'!K237</f>
        <v>12087.772540015601</v>
      </c>
      <c r="L236" s="89">
        <f>'[1]грудень 2016'!L237+'[1]січень-лист 2016'!L237</f>
        <v>13904.864</v>
      </c>
      <c r="M236" s="89"/>
      <c r="N236" s="89">
        <f t="shared" si="128"/>
        <v>-1817.0914599843982</v>
      </c>
      <c r="O236" s="90">
        <f t="shared" si="110"/>
        <v>-1817.0914599843982</v>
      </c>
      <c r="P236" s="88">
        <f>'[1]грудень 2016'!P237+'[1]січень-лист 2016'!P237</f>
        <v>6435.7323166679998</v>
      </c>
      <c r="Q236" s="89">
        <f>'[1]грудень 2016'!Q237+'[1]січень-лист 2016'!Q237</f>
        <v>5585.17</v>
      </c>
      <c r="R236" s="89">
        <f t="shared" si="137"/>
        <v>850.56231666799977</v>
      </c>
      <c r="S236" s="89"/>
      <c r="T236" s="90">
        <f t="shared" si="111"/>
        <v>850.56231666799977</v>
      </c>
      <c r="U236" s="88">
        <f>'[1]грудень 2016'!U237+'[1]січень-лист 2016'!U237</f>
        <v>527.78929388189999</v>
      </c>
      <c r="V236" s="89">
        <f>'[1]грудень 2016'!V237+'[1]січень-лист 2016'!V237</f>
        <v>454.28600000000006</v>
      </c>
      <c r="W236" s="89">
        <f t="shared" si="109"/>
        <v>73.503293881899936</v>
      </c>
      <c r="X236" s="89"/>
      <c r="Y236" s="90">
        <f t="shared" si="112"/>
        <v>73.503293881899936</v>
      </c>
      <c r="Z236" s="88"/>
      <c r="AA236" s="89"/>
      <c r="AB236" s="89"/>
      <c r="AC236" s="89"/>
      <c r="AD236" s="90">
        <f t="shared" si="113"/>
        <v>0</v>
      </c>
      <c r="AE236" s="88"/>
      <c r="AF236" s="89"/>
      <c r="AG236" s="89"/>
      <c r="AH236" s="89"/>
      <c r="AI236" s="90">
        <f t="shared" si="115"/>
        <v>0</v>
      </c>
      <c r="AJ236" s="88">
        <f>'[1]грудень 2016'!AJ237+'[1]січень-лист 2016'!AJ237</f>
        <v>16293.821349588598</v>
      </c>
      <c r="AK236" s="89">
        <f>'[1]грудень 2016'!AK237+'[1]січень-лист 2016'!AK237</f>
        <v>12019.54</v>
      </c>
      <c r="AL236" s="89">
        <f t="shared" si="129"/>
        <v>4274.2813495885966</v>
      </c>
      <c r="AM236" s="89"/>
      <c r="AN236" s="90">
        <f t="shared" si="116"/>
        <v>4274.2813495885966</v>
      </c>
      <c r="AO236" s="88">
        <f>'[1]грудень 2016'!AO237+'[1]січень-лист 2016'!AO237</f>
        <v>937.97587787420002</v>
      </c>
      <c r="AP236" s="89">
        <f>'[1]грудень 2016'!AP237+'[1]січень-лист 2016'!AP237</f>
        <v>839.41</v>
      </c>
      <c r="AQ236" s="89">
        <f t="shared" si="130"/>
        <v>98.565877874200055</v>
      </c>
      <c r="AR236" s="89"/>
      <c r="AS236" s="90">
        <f t="shared" si="117"/>
        <v>98.565877874200055</v>
      </c>
      <c r="AT236" s="88">
        <f>'[1]грудень 2016'!AT237+'[1]січень-лист 2016'!AT237</f>
        <v>32.992517198400002</v>
      </c>
      <c r="AU236" s="89"/>
      <c r="AV236" s="89">
        <f t="shared" si="131"/>
        <v>32.992517198400002</v>
      </c>
      <c r="AW236" s="89"/>
      <c r="AX236" s="91">
        <f t="shared" si="118"/>
        <v>32.992517198400002</v>
      </c>
      <c r="AY236" s="88">
        <f>'[1]грудень 2016'!AY237+'[1]січень-лист 2016'!AY237</f>
        <v>1296.4491879553002</v>
      </c>
      <c r="AZ236" s="89">
        <f>'[1]грудень 2016'!AZ237+'[1]січень-лист 2016'!AZ237</f>
        <v>1102.5</v>
      </c>
      <c r="BA236" s="89">
        <f t="shared" si="132"/>
        <v>193.9491879553002</v>
      </c>
      <c r="BB236" s="89"/>
      <c r="BC236" s="90">
        <f t="shared" si="119"/>
        <v>193.9491879553002</v>
      </c>
      <c r="BD236" s="88">
        <f>'[1]грудень 2016'!BD237+'[1]січень-лист 2016'!BD237</f>
        <v>3459.7735971734996</v>
      </c>
      <c r="BE236" s="89">
        <f>'[1]грудень 2016'!BE237+'[1]січень-лист 2016'!BE237</f>
        <v>3309.42</v>
      </c>
      <c r="BF236" s="89">
        <f>BD236-BE236</f>
        <v>150.35359717349957</v>
      </c>
      <c r="BG236" s="89"/>
      <c r="BH236" s="90">
        <f t="shared" si="120"/>
        <v>150.35359717349957</v>
      </c>
      <c r="BI236" s="88">
        <f>'[1]грудень 2016'!BI237+'[1]січень-лист 2016'!BI237</f>
        <v>14877.907279827199</v>
      </c>
      <c r="BJ236" s="89">
        <f>'[1]грудень 2016'!BJ237+'[1]січень-лист 2016'!BJ237</f>
        <v>14022.670000000002</v>
      </c>
      <c r="BK236" s="89">
        <f t="shared" si="133"/>
        <v>855.2372798271972</v>
      </c>
      <c r="BL236" s="89"/>
      <c r="BM236" s="90">
        <f t="shared" si="121"/>
        <v>855.2372798271972</v>
      </c>
      <c r="BN236" s="88">
        <f>'[1]грудень 2016'!BN237+'[1]січень-лист 2016'!BN237</f>
        <v>2012.3211915088</v>
      </c>
      <c r="BO236" s="89">
        <f>'[1]грудень 2016'!BO237+'[1]січень-лист 2016'!BO237</f>
        <v>2189.859310343918</v>
      </c>
      <c r="BP236" s="89"/>
      <c r="BQ236" s="89">
        <f>BN236-BO236</f>
        <v>-177.53811883511798</v>
      </c>
      <c r="BR236" s="91">
        <f t="shared" si="122"/>
        <v>-177.53811883511798</v>
      </c>
      <c r="BS236" s="88"/>
      <c r="BT236" s="89"/>
      <c r="BU236" s="89"/>
      <c r="BV236" s="89"/>
      <c r="BW236" s="90">
        <f t="shared" si="123"/>
        <v>0</v>
      </c>
      <c r="BX236" s="88">
        <f>'[1]грудень 2016'!BX237+'[1]січень-лист 2016'!BX237</f>
        <v>2573.1133944831995</v>
      </c>
      <c r="BY236" s="89">
        <f>'[1]грудень 2016'!BY237+'[1]січень-лист 2016'!BY237</f>
        <v>3109.4799999999996</v>
      </c>
      <c r="BZ236" s="89"/>
      <c r="CA236" s="90">
        <f t="shared" si="142"/>
        <v>-536.36660551680006</v>
      </c>
      <c r="CB236" s="92">
        <f t="shared" si="124"/>
        <v>-536.36660551680006</v>
      </c>
      <c r="CC236" s="88"/>
      <c r="CD236" s="89"/>
      <c r="CE236" s="89"/>
      <c r="CF236" s="89"/>
      <c r="CG236" s="90">
        <f t="shared" si="125"/>
        <v>0</v>
      </c>
      <c r="CH236" s="93">
        <f t="shared" si="134"/>
        <v>66573.669950528201</v>
      </c>
      <c r="CI236" s="94">
        <f t="shared" si="134"/>
        <v>63444.017400908386</v>
      </c>
      <c r="CJ236" s="94">
        <f>CH236-CI236</f>
        <v>3129.6525496198155</v>
      </c>
      <c r="CK236" s="94"/>
      <c r="CL236" s="143">
        <f t="shared" si="126"/>
        <v>3129.6525496198155</v>
      </c>
      <c r="CM236" s="145">
        <f t="shared" si="135"/>
        <v>0.9529896346116189</v>
      </c>
      <c r="CN236" s="149">
        <v>6313.85</v>
      </c>
      <c r="CO236" s="146">
        <v>7367.48</v>
      </c>
      <c r="CP236" s="164">
        <v>0</v>
      </c>
    </row>
    <row r="237" spans="1:94" ht="15.75">
      <c r="A237" s="137" t="s">
        <v>285</v>
      </c>
      <c r="B237" s="84">
        <v>5</v>
      </c>
      <c r="C237" s="85">
        <v>8</v>
      </c>
      <c r="D237" s="86">
        <v>5834.4</v>
      </c>
      <c r="E237" s="87"/>
      <c r="F237" s="88">
        <f>'[1]грудень 2016'!F238+'[1]січень-лист 2016'!F238</f>
        <v>12300.756785322001</v>
      </c>
      <c r="G237" s="89">
        <f>'[1]грудень 2016'!G238+'[1]січень-лист 2016'!G238</f>
        <v>13762.556464893647</v>
      </c>
      <c r="H237" s="89"/>
      <c r="I237" s="89">
        <f t="shared" si="141"/>
        <v>-1461.7996795716463</v>
      </c>
      <c r="J237" s="90">
        <f t="shared" si="127"/>
        <v>-1461.7996795716463</v>
      </c>
      <c r="K237" s="88">
        <f>'[1]грудень 2016'!K238+'[1]січень-лист 2016'!K238</f>
        <v>20572.967099474801</v>
      </c>
      <c r="L237" s="89">
        <f>'[1]грудень 2016'!L238+'[1]січень-лист 2016'!L238</f>
        <v>34027.726000000002</v>
      </c>
      <c r="M237" s="89"/>
      <c r="N237" s="89">
        <f t="shared" si="128"/>
        <v>-13454.758900525201</v>
      </c>
      <c r="O237" s="90">
        <f t="shared" si="110"/>
        <v>-13454.758900525201</v>
      </c>
      <c r="P237" s="88">
        <f>'[1]грудень 2016'!P238+'[1]січень-лист 2016'!P238</f>
        <v>15473.054584549898</v>
      </c>
      <c r="Q237" s="89">
        <f>'[1]грудень 2016'!Q238+'[1]січень-лист 2016'!Q238</f>
        <v>14342.32</v>
      </c>
      <c r="R237" s="89">
        <f t="shared" si="137"/>
        <v>1130.7345845498985</v>
      </c>
      <c r="S237" s="89"/>
      <c r="T237" s="90">
        <f t="shared" si="111"/>
        <v>1130.7345845498985</v>
      </c>
      <c r="U237" s="88">
        <f>'[1]грудень 2016'!U238+'[1]січень-лист 2016'!U238</f>
        <v>1087.749310505</v>
      </c>
      <c r="V237" s="89">
        <f>'[1]грудень 2016'!V238+'[1]січень-лист 2016'!V238</f>
        <v>993.87800000000004</v>
      </c>
      <c r="W237" s="89">
        <f t="shared" si="109"/>
        <v>93.871310504999997</v>
      </c>
      <c r="X237" s="89"/>
      <c r="Y237" s="90">
        <f t="shared" si="112"/>
        <v>93.871310504999997</v>
      </c>
      <c r="Z237" s="88"/>
      <c r="AA237" s="89"/>
      <c r="AB237" s="89"/>
      <c r="AC237" s="89"/>
      <c r="AD237" s="90">
        <f t="shared" si="113"/>
        <v>0</v>
      </c>
      <c r="AE237" s="88"/>
      <c r="AF237" s="89"/>
      <c r="AG237" s="89"/>
      <c r="AH237" s="89"/>
      <c r="AI237" s="90">
        <f t="shared" si="115"/>
        <v>0</v>
      </c>
      <c r="AJ237" s="88">
        <f>'[1]грудень 2016'!AJ238+'[1]січень-лист 2016'!AJ238</f>
        <v>34111.0785869397</v>
      </c>
      <c r="AK237" s="89">
        <f>'[1]грудень 2016'!AK238+'[1]січень-лист 2016'!AK238</f>
        <v>43874.54</v>
      </c>
      <c r="AL237" s="89"/>
      <c r="AM237" s="89">
        <f>AJ237-AK237</f>
        <v>-9763.4614130603004</v>
      </c>
      <c r="AN237" s="90">
        <f t="shared" si="116"/>
        <v>-9763.4614130603004</v>
      </c>
      <c r="AO237" s="88">
        <f>'[1]грудень 2016'!AO238+'[1]січень-лист 2016'!AO238</f>
        <v>1893.973542897</v>
      </c>
      <c r="AP237" s="89">
        <f>'[1]грудень 2016'!AP238+'[1]січень-лист 2016'!AP238</f>
        <v>1712.42</v>
      </c>
      <c r="AQ237" s="89">
        <f t="shared" si="130"/>
        <v>181.55354289699994</v>
      </c>
      <c r="AR237" s="89"/>
      <c r="AS237" s="90">
        <f t="shared" si="117"/>
        <v>181.55354289699994</v>
      </c>
      <c r="AT237" s="88">
        <f>'[1]грудень 2016'!AT238+'[1]січень-лист 2016'!AT238</f>
        <v>69.253136108799993</v>
      </c>
      <c r="AU237" s="89"/>
      <c r="AV237" s="89">
        <f t="shared" si="131"/>
        <v>69.253136108799993</v>
      </c>
      <c r="AW237" s="89"/>
      <c r="AX237" s="91">
        <f t="shared" si="118"/>
        <v>69.253136108799993</v>
      </c>
      <c r="AY237" s="88">
        <f>'[1]грудень 2016'!AY238+'[1]січень-лист 2016'!AY238</f>
        <v>2684.4694456263001</v>
      </c>
      <c r="AZ237" s="89">
        <f>'[1]грудень 2016'!AZ238+'[1]січень-лист 2016'!AZ238</f>
        <v>1489.67</v>
      </c>
      <c r="BA237" s="89">
        <f t="shared" si="132"/>
        <v>1194.7994456263</v>
      </c>
      <c r="BB237" s="89"/>
      <c r="BC237" s="90">
        <f t="shared" si="119"/>
        <v>1194.7994456263</v>
      </c>
      <c r="BD237" s="88">
        <f>'[1]грудень 2016'!BD238+'[1]січень-лист 2016'!BD238</f>
        <v>9121.2969996472002</v>
      </c>
      <c r="BE237" s="89">
        <f>'[1]грудень 2016'!BE238+'[1]січень-лист 2016'!BE238</f>
        <v>10339.349999999999</v>
      </c>
      <c r="BF237" s="89"/>
      <c r="BG237" s="89">
        <f>BD237-BE237</f>
        <v>-1218.0530003527983</v>
      </c>
      <c r="BH237" s="90">
        <f t="shared" si="120"/>
        <v>-1218.0530003527983</v>
      </c>
      <c r="BI237" s="88">
        <f>'[1]грудень 2016'!BI238+'[1]січень-лист 2016'!BI238</f>
        <v>33417.652331302394</v>
      </c>
      <c r="BJ237" s="89">
        <f>'[1]грудень 2016'!BJ238+'[1]січень-лист 2016'!BJ238</f>
        <v>26874.899999999998</v>
      </c>
      <c r="BK237" s="89">
        <f t="shared" si="133"/>
        <v>6542.7523313023958</v>
      </c>
      <c r="BL237" s="89"/>
      <c r="BM237" s="90">
        <f t="shared" si="121"/>
        <v>6542.7523313023958</v>
      </c>
      <c r="BN237" s="88">
        <f>'[1]грудень 2016'!BN238+'[1]січень-лист 2016'!BN238</f>
        <v>3601.4875955775997</v>
      </c>
      <c r="BO237" s="89">
        <f>'[1]грудень 2016'!BO238+'[1]січень-лист 2016'!BO238</f>
        <v>3581.5320689640425</v>
      </c>
      <c r="BP237" s="89">
        <f t="shared" si="139"/>
        <v>19.95552661355714</v>
      </c>
      <c r="BQ237" s="89"/>
      <c r="BR237" s="91">
        <f t="shared" si="122"/>
        <v>19.95552661355714</v>
      </c>
      <c r="BS237" s="88"/>
      <c r="BT237" s="89"/>
      <c r="BU237" s="89"/>
      <c r="BV237" s="89"/>
      <c r="BW237" s="90">
        <f t="shared" si="123"/>
        <v>0</v>
      </c>
      <c r="BX237" s="88">
        <f>'[1]грудень 2016'!BX238+'[1]січень-лист 2016'!BX238</f>
        <v>5506.1304782464003</v>
      </c>
      <c r="BY237" s="89">
        <f>'[1]грудень 2016'!BY238+'[1]січень-лист 2016'!BY238</f>
        <v>5408.6399999999994</v>
      </c>
      <c r="BZ237" s="89">
        <f>BX237-BY237</f>
        <v>97.490478246400926</v>
      </c>
      <c r="CA237" s="90"/>
      <c r="CB237" s="92">
        <f t="shared" si="124"/>
        <v>97.490478246400926</v>
      </c>
      <c r="CC237" s="88"/>
      <c r="CD237" s="89"/>
      <c r="CE237" s="89"/>
      <c r="CF237" s="89"/>
      <c r="CG237" s="90">
        <f t="shared" si="125"/>
        <v>0</v>
      </c>
      <c r="CH237" s="93">
        <f t="shared" si="134"/>
        <v>139839.86989619711</v>
      </c>
      <c r="CI237" s="94">
        <f t="shared" si="134"/>
        <v>156407.53253385768</v>
      </c>
      <c r="CJ237" s="94"/>
      <c r="CK237" s="94">
        <f t="shared" si="140"/>
        <v>-16567.662637660571</v>
      </c>
      <c r="CL237" s="143">
        <f t="shared" si="126"/>
        <v>-16567.662637660571</v>
      </c>
      <c r="CM237" s="145">
        <f t="shared" si="135"/>
        <v>1.1184759586086479</v>
      </c>
      <c r="CN237" s="149">
        <v>17763.13</v>
      </c>
      <c r="CO237" s="146">
        <v>15214.73</v>
      </c>
      <c r="CP237" s="165">
        <f t="shared" si="138"/>
        <v>2548.4000000000015</v>
      </c>
    </row>
    <row r="238" spans="1:94" ht="15.75">
      <c r="A238" s="137" t="s">
        <v>286</v>
      </c>
      <c r="B238" s="84">
        <v>5</v>
      </c>
      <c r="C238" s="85">
        <v>4</v>
      </c>
      <c r="D238" s="86">
        <v>2791.86</v>
      </c>
      <c r="E238" s="87"/>
      <c r="F238" s="88">
        <f>'[1]грудень 2016'!F239+'[1]січень-лист 2016'!F239</f>
        <v>6113.3435742365991</v>
      </c>
      <c r="G238" s="89">
        <f>'[1]грудень 2016'!G239+'[1]січень-лист 2016'!G239</f>
        <v>6794.2065108659353</v>
      </c>
      <c r="H238" s="89"/>
      <c r="I238" s="89">
        <f t="shared" si="141"/>
        <v>-680.86293662933622</v>
      </c>
      <c r="J238" s="90">
        <f t="shared" si="127"/>
        <v>-680.86293662933622</v>
      </c>
      <c r="K238" s="88">
        <f>'[1]грудень 2016'!K239+'[1]січень-лист 2016'!K239</f>
        <v>7666.6607456823003</v>
      </c>
      <c r="L238" s="89">
        <f>'[1]грудень 2016'!L239+'[1]січень-лист 2016'!L239</f>
        <v>9883.9</v>
      </c>
      <c r="M238" s="89"/>
      <c r="N238" s="89">
        <f t="shared" si="128"/>
        <v>-2217.2392543176993</v>
      </c>
      <c r="O238" s="90">
        <f t="shared" si="110"/>
        <v>-2217.2392543176993</v>
      </c>
      <c r="P238" s="88">
        <f>'[1]грудень 2016'!P239+'[1]січень-лист 2016'!P239</f>
        <v>7957.7228946631003</v>
      </c>
      <c r="Q238" s="89">
        <f>'[1]грудень 2016'!Q239+'[1]січень-лист 2016'!Q239</f>
        <v>7675.42</v>
      </c>
      <c r="R238" s="89">
        <f t="shared" si="137"/>
        <v>282.30289466310023</v>
      </c>
      <c r="S238" s="89"/>
      <c r="T238" s="90">
        <f t="shared" si="111"/>
        <v>282.30289466310023</v>
      </c>
      <c r="U238" s="88">
        <f>'[1]грудень 2016'!U239+'[1]січень-лист 2016'!U239</f>
        <v>524.5550966039001</v>
      </c>
      <c r="V238" s="89">
        <f>'[1]грудень 2016'!V239+'[1]січень-лист 2016'!V239</f>
        <v>470.51400000000001</v>
      </c>
      <c r="W238" s="89">
        <f t="shared" si="109"/>
        <v>54.041096603900087</v>
      </c>
      <c r="X238" s="89"/>
      <c r="Y238" s="90">
        <f t="shared" si="112"/>
        <v>54.041096603900087</v>
      </c>
      <c r="Z238" s="88"/>
      <c r="AA238" s="89"/>
      <c r="AB238" s="89"/>
      <c r="AC238" s="89"/>
      <c r="AD238" s="90">
        <f t="shared" si="113"/>
        <v>0</v>
      </c>
      <c r="AE238" s="88"/>
      <c r="AF238" s="89"/>
      <c r="AG238" s="89"/>
      <c r="AH238" s="89"/>
      <c r="AI238" s="90">
        <f t="shared" si="115"/>
        <v>0</v>
      </c>
      <c r="AJ238" s="88">
        <f>'[1]грудень 2016'!AJ239+'[1]січень-лист 2016'!AJ239</f>
        <v>16798.5366284581</v>
      </c>
      <c r="AK238" s="89">
        <f>'[1]грудень 2016'!AK239+'[1]січень-лист 2016'!AK239</f>
        <v>12800.7</v>
      </c>
      <c r="AL238" s="89">
        <f t="shared" si="129"/>
        <v>3997.8366284580989</v>
      </c>
      <c r="AM238" s="89"/>
      <c r="AN238" s="90">
        <f t="shared" si="116"/>
        <v>3997.8366284580989</v>
      </c>
      <c r="AO238" s="88">
        <f>'[1]грудень 2016'!AO239+'[1]січень-лист 2016'!AO239</f>
        <v>915.99471915070012</v>
      </c>
      <c r="AP238" s="89">
        <f>'[1]грудень 2016'!AP239+'[1]січень-лист 2016'!AP239</f>
        <v>815.13999999999987</v>
      </c>
      <c r="AQ238" s="89">
        <f t="shared" si="130"/>
        <v>100.85471915070025</v>
      </c>
      <c r="AR238" s="89"/>
      <c r="AS238" s="90">
        <f t="shared" si="117"/>
        <v>100.85471915070025</v>
      </c>
      <c r="AT238" s="88">
        <f>'[1]грудень 2016'!AT239+'[1]січень-лист 2016'!AT239</f>
        <v>33.491814151999996</v>
      </c>
      <c r="AU238" s="89"/>
      <c r="AV238" s="89">
        <f t="shared" si="131"/>
        <v>33.491814151999996</v>
      </c>
      <c r="AW238" s="89"/>
      <c r="AX238" s="91">
        <f t="shared" si="118"/>
        <v>33.491814151999996</v>
      </c>
      <c r="AY238" s="88">
        <f>'[1]грудень 2016'!AY239+'[1]січень-лист 2016'!AY239</f>
        <v>1316.5703008249998</v>
      </c>
      <c r="AZ238" s="89">
        <f>'[1]грудень 2016'!AZ239+'[1]січень-лист 2016'!AZ239</f>
        <v>712.81</v>
      </c>
      <c r="BA238" s="89">
        <f t="shared" si="132"/>
        <v>603.76030082499983</v>
      </c>
      <c r="BB238" s="89"/>
      <c r="BC238" s="90">
        <f t="shared" si="119"/>
        <v>603.76030082499983</v>
      </c>
      <c r="BD238" s="88">
        <f>'[1]грудень 2016'!BD239+'[1]січень-лист 2016'!BD239</f>
        <v>3492.2018275319997</v>
      </c>
      <c r="BE238" s="89">
        <f>'[1]грудень 2016'!BE239+'[1]січень-лист 2016'!BE239</f>
        <v>3231.13</v>
      </c>
      <c r="BF238" s="89">
        <f>BD238-BE238</f>
        <v>261.07182753199959</v>
      </c>
      <c r="BG238" s="89"/>
      <c r="BH238" s="90">
        <f t="shared" si="120"/>
        <v>261.07182753199959</v>
      </c>
      <c r="BI238" s="88">
        <f>'[1]грудень 2016'!BI239+'[1]січень-лист 2016'!BI239</f>
        <v>17535.916373043197</v>
      </c>
      <c r="BJ238" s="89">
        <f>'[1]грудень 2016'!BJ239+'[1]січень-лист 2016'!BJ239</f>
        <v>8009.76</v>
      </c>
      <c r="BK238" s="89">
        <f t="shared" si="133"/>
        <v>9526.1563730431972</v>
      </c>
      <c r="BL238" s="89"/>
      <c r="BM238" s="90">
        <f t="shared" si="121"/>
        <v>9526.1563730431972</v>
      </c>
      <c r="BN238" s="88">
        <f>'[1]грудень 2016'!BN239+'[1]січень-лист 2016'!BN239</f>
        <v>2110.3360084816004</v>
      </c>
      <c r="BO238" s="89">
        <f>'[1]грудень 2016'!BO239+'[1]січень-лист 2016'!BO239</f>
        <v>1103.02</v>
      </c>
      <c r="BP238" s="89">
        <f t="shared" si="139"/>
        <v>1007.3160084816004</v>
      </c>
      <c r="BQ238" s="89"/>
      <c r="BR238" s="91">
        <f t="shared" si="122"/>
        <v>1007.3160084816004</v>
      </c>
      <c r="BS238" s="88"/>
      <c r="BT238" s="89"/>
      <c r="BU238" s="89"/>
      <c r="BV238" s="89"/>
      <c r="BW238" s="90">
        <f t="shared" si="123"/>
        <v>0</v>
      </c>
      <c r="BX238" s="88">
        <f>'[1]грудень 2016'!BX239+'[1]січень-лист 2016'!BX239</f>
        <v>2579.2996316608001</v>
      </c>
      <c r="BY238" s="89">
        <f>'[1]грудень 2016'!BY239+'[1]січень-лист 2016'!BY239</f>
        <v>2587.84</v>
      </c>
      <c r="BZ238" s="89"/>
      <c r="CA238" s="90">
        <f t="shared" si="142"/>
        <v>-8.5403683392000858</v>
      </c>
      <c r="CB238" s="92">
        <f t="shared" si="124"/>
        <v>-8.5403683392000858</v>
      </c>
      <c r="CC238" s="88"/>
      <c r="CD238" s="89"/>
      <c r="CE238" s="89"/>
      <c r="CF238" s="89"/>
      <c r="CG238" s="90">
        <f t="shared" si="125"/>
        <v>0</v>
      </c>
      <c r="CH238" s="93">
        <f t="shared" si="134"/>
        <v>67044.629614489299</v>
      </c>
      <c r="CI238" s="94">
        <f t="shared" si="134"/>
        <v>54084.440510865927</v>
      </c>
      <c r="CJ238" s="94">
        <f>CH238-CI238</f>
        <v>12960.189103623372</v>
      </c>
      <c r="CK238" s="94"/>
      <c r="CL238" s="143">
        <f t="shared" si="126"/>
        <v>12960.189103623372</v>
      </c>
      <c r="CM238" s="145">
        <f t="shared" si="135"/>
        <v>0.80669310609745704</v>
      </c>
      <c r="CN238" s="149">
        <v>9359.7800000000007</v>
      </c>
      <c r="CO238" s="146">
        <v>7113.54</v>
      </c>
      <c r="CP238" s="165">
        <f t="shared" si="138"/>
        <v>2246.2400000000007</v>
      </c>
    </row>
    <row r="239" spans="1:94" ht="15.75">
      <c r="A239" s="137" t="s">
        <v>287</v>
      </c>
      <c r="B239" s="84">
        <v>5</v>
      </c>
      <c r="C239" s="85">
        <v>2</v>
      </c>
      <c r="D239" s="86">
        <v>4317.74</v>
      </c>
      <c r="E239" s="87"/>
      <c r="F239" s="88">
        <f>'[1]грудень 2016'!F240+'[1]січень-лист 2016'!F240</f>
        <v>12896.686462619402</v>
      </c>
      <c r="G239" s="89">
        <f>'[1]грудень 2016'!G240+'[1]січень-лист 2016'!G240</f>
        <v>18448.39127647967</v>
      </c>
      <c r="H239" s="89"/>
      <c r="I239" s="89">
        <f t="shared" si="141"/>
        <v>-5551.7048138602677</v>
      </c>
      <c r="J239" s="90">
        <f t="shared" si="127"/>
        <v>-5551.7048138602677</v>
      </c>
      <c r="K239" s="88">
        <f>'[1]грудень 2016'!K240+'[1]січень-лист 2016'!K240</f>
        <v>22232.0489072661</v>
      </c>
      <c r="L239" s="89">
        <f>'[1]грудень 2016'!L240+'[1]січень-лист 2016'!L240</f>
        <v>41349.055999999997</v>
      </c>
      <c r="M239" s="89"/>
      <c r="N239" s="89">
        <f t="shared" si="128"/>
        <v>-19117.007092733897</v>
      </c>
      <c r="O239" s="90">
        <f t="shared" si="110"/>
        <v>-19117.007092733897</v>
      </c>
      <c r="P239" s="88">
        <f>'[1]грудень 2016'!P240+'[1]січень-лист 2016'!P240</f>
        <v>12364.656767923301</v>
      </c>
      <c r="Q239" s="89">
        <f>'[1]грудень 2016'!Q240+'[1]січень-лист 2016'!Q240</f>
        <v>11887.71</v>
      </c>
      <c r="R239" s="89">
        <f t="shared" si="137"/>
        <v>476.9467679233021</v>
      </c>
      <c r="S239" s="89"/>
      <c r="T239" s="90">
        <f t="shared" si="111"/>
        <v>476.9467679233021</v>
      </c>
      <c r="U239" s="88">
        <f>'[1]грудень 2016'!U240+'[1]січень-лист 2016'!U240</f>
        <v>603.31164492089988</v>
      </c>
      <c r="V239" s="89">
        <f>'[1]грудень 2016'!V240+'[1]січень-лист 2016'!V240</f>
        <v>642.92599999999993</v>
      </c>
      <c r="W239" s="89"/>
      <c r="X239" s="89">
        <f>U239-V239</f>
        <v>-39.614355079100051</v>
      </c>
      <c r="Y239" s="90">
        <f t="shared" si="112"/>
        <v>-39.614355079100051</v>
      </c>
      <c r="Z239" s="88"/>
      <c r="AA239" s="89"/>
      <c r="AB239" s="89"/>
      <c r="AC239" s="89"/>
      <c r="AD239" s="90">
        <f t="shared" si="113"/>
        <v>0</v>
      </c>
      <c r="AE239" s="88"/>
      <c r="AF239" s="89"/>
      <c r="AG239" s="89"/>
      <c r="AH239" s="89"/>
      <c r="AI239" s="90">
        <f t="shared" si="115"/>
        <v>0</v>
      </c>
      <c r="AJ239" s="88">
        <f>'[1]грудень 2016'!AJ240+'[1]січень-лист 2016'!AJ240</f>
        <v>25636.829972762302</v>
      </c>
      <c r="AK239" s="89">
        <f>'[1]грудень 2016'!AK240+'[1]січень-лист 2016'!AK240</f>
        <v>23723.839999999997</v>
      </c>
      <c r="AL239" s="89">
        <f t="shared" si="129"/>
        <v>1912.9899727623051</v>
      </c>
      <c r="AM239" s="89"/>
      <c r="AN239" s="90">
        <f t="shared" si="116"/>
        <v>1912.9899727623051</v>
      </c>
      <c r="AO239" s="88">
        <f>'[1]грудень 2016'!AO240+'[1]січень-лист 2016'!AO240</f>
        <v>1416.7838186537001</v>
      </c>
      <c r="AP239" s="89">
        <f>'[1]грудень 2016'!AP240+'[1]січень-лист 2016'!AP240</f>
        <v>1804.3500000000004</v>
      </c>
      <c r="AQ239" s="89"/>
      <c r="AR239" s="89">
        <f>AO239-AP239</f>
        <v>-387.56618134630025</v>
      </c>
      <c r="AS239" s="90">
        <f t="shared" si="117"/>
        <v>-387.56618134630025</v>
      </c>
      <c r="AT239" s="88">
        <f>'[1]грудень 2016'!AT240+'[1]січень-лист 2016'!AT240</f>
        <v>51.810989759199998</v>
      </c>
      <c r="AU239" s="89"/>
      <c r="AV239" s="89">
        <f t="shared" si="131"/>
        <v>51.810989759199998</v>
      </c>
      <c r="AW239" s="89"/>
      <c r="AX239" s="91">
        <f t="shared" si="118"/>
        <v>51.810989759199998</v>
      </c>
      <c r="AY239" s="88">
        <f>'[1]грудень 2016'!AY240+'[1]січень-лист 2016'!AY240</f>
        <v>2628.6224997974</v>
      </c>
      <c r="AZ239" s="89">
        <f>'[1]грудень 2016'!AZ240+'[1]січень-лист 2016'!AZ240</f>
        <v>1014.12</v>
      </c>
      <c r="BA239" s="89">
        <f t="shared" si="132"/>
        <v>1614.5024997974001</v>
      </c>
      <c r="BB239" s="89"/>
      <c r="BC239" s="90">
        <f t="shared" si="119"/>
        <v>1614.5024997974001</v>
      </c>
      <c r="BD239" s="88">
        <f>'[1]грудень 2016'!BD240+'[1]січень-лист 2016'!BD240</f>
        <v>4179.5704430023998</v>
      </c>
      <c r="BE239" s="89">
        <f>'[1]грудень 2016'!BE240+'[1]січень-лист 2016'!BE240</f>
        <v>4910.3899999999994</v>
      </c>
      <c r="BF239" s="89"/>
      <c r="BG239" s="89">
        <f>BD239-BE239</f>
        <v>-730.81955699759965</v>
      </c>
      <c r="BH239" s="90">
        <f t="shared" si="120"/>
        <v>-730.81955699759965</v>
      </c>
      <c r="BI239" s="88">
        <f>'[1]грудень 2016'!BI240+'[1]січень-лист 2016'!BI240</f>
        <v>16579.716591174001</v>
      </c>
      <c r="BJ239" s="89">
        <f>'[1]грудень 2016'!BJ240+'[1]січень-лист 2016'!BJ240</f>
        <v>8564.36</v>
      </c>
      <c r="BK239" s="89">
        <f t="shared" si="133"/>
        <v>8015.3565911740006</v>
      </c>
      <c r="BL239" s="89"/>
      <c r="BM239" s="90">
        <f t="shared" si="121"/>
        <v>8015.3565911740006</v>
      </c>
      <c r="BN239" s="88">
        <f>'[1]грудень 2016'!BN240+'[1]січень-лист 2016'!BN240</f>
        <v>2875.5470421288001</v>
      </c>
      <c r="BO239" s="89">
        <f>'[1]грудень 2016'!BO240+'[1]січень-лист 2016'!BO240</f>
        <v>4576.1324137913343</v>
      </c>
      <c r="BP239" s="89"/>
      <c r="BQ239" s="89">
        <f>BN239-BO239</f>
        <v>-1700.5853716625343</v>
      </c>
      <c r="BR239" s="91">
        <f t="shared" si="122"/>
        <v>-1700.5853716625343</v>
      </c>
      <c r="BS239" s="88"/>
      <c r="BT239" s="89"/>
      <c r="BU239" s="89"/>
      <c r="BV239" s="89"/>
      <c r="BW239" s="90">
        <f t="shared" si="123"/>
        <v>0</v>
      </c>
      <c r="BX239" s="88">
        <f>'[1]грудень 2016'!BX240+'[1]січень-лист 2016'!BX240</f>
        <v>3575.0031986071999</v>
      </c>
      <c r="BY239" s="89">
        <f>'[1]грудень 2016'!BY240+'[1]січень-лист 2016'!BY240</f>
        <v>2876.73</v>
      </c>
      <c r="BZ239" s="89">
        <f>BX239-BY239</f>
        <v>698.2731986071999</v>
      </c>
      <c r="CA239" s="90"/>
      <c r="CB239" s="92">
        <f t="shared" si="124"/>
        <v>698.2731986071999</v>
      </c>
      <c r="CC239" s="88"/>
      <c r="CD239" s="89"/>
      <c r="CE239" s="89"/>
      <c r="CF239" s="89"/>
      <c r="CG239" s="90">
        <f t="shared" si="125"/>
        <v>0</v>
      </c>
      <c r="CH239" s="93">
        <f t="shared" si="134"/>
        <v>105040.5883386147</v>
      </c>
      <c r="CI239" s="94">
        <f t="shared" si="134"/>
        <v>119798.00569027101</v>
      </c>
      <c r="CJ239" s="94"/>
      <c r="CK239" s="94">
        <f t="shared" si="140"/>
        <v>-14757.417351656302</v>
      </c>
      <c r="CL239" s="143">
        <f t="shared" si="126"/>
        <v>-14757.417351656302</v>
      </c>
      <c r="CM239" s="145">
        <f t="shared" si="135"/>
        <v>1.1404925237479009</v>
      </c>
      <c r="CN239" s="149">
        <v>15182.12</v>
      </c>
      <c r="CO239" s="146">
        <v>11294.22</v>
      </c>
      <c r="CP239" s="165">
        <f t="shared" si="138"/>
        <v>3887.9000000000015</v>
      </c>
    </row>
    <row r="240" spans="1:94" ht="15.75">
      <c r="A240" s="137" t="s">
        <v>288</v>
      </c>
      <c r="B240" s="84">
        <v>9</v>
      </c>
      <c r="C240" s="85">
        <v>1</v>
      </c>
      <c r="D240" s="86">
        <v>3410.53</v>
      </c>
      <c r="E240" s="87"/>
      <c r="F240" s="88">
        <f>'[1]грудень 2016'!F241+'[1]січень-лист 2016'!F241</f>
        <v>9697.9557936965994</v>
      </c>
      <c r="G240" s="89">
        <f>'[1]грудень 2016'!G241+'[1]січень-лист 2016'!G241</f>
        <v>10227.680269233329</v>
      </c>
      <c r="H240" s="89"/>
      <c r="I240" s="89">
        <f t="shared" si="141"/>
        <v>-529.7244755367301</v>
      </c>
      <c r="J240" s="90">
        <f t="shared" si="127"/>
        <v>-529.7244755367301</v>
      </c>
      <c r="K240" s="88">
        <f>'[1]грудень 2016'!K241+'[1]січень-лист 2016'!K241</f>
        <v>15938.322980675301</v>
      </c>
      <c r="L240" s="89">
        <f>'[1]грудень 2016'!L241+'[1]січень-лист 2016'!L241</f>
        <v>15682.116</v>
      </c>
      <c r="M240" s="89">
        <f>K240-L240</f>
        <v>256.20698067530066</v>
      </c>
      <c r="N240" s="89"/>
      <c r="O240" s="90">
        <f t="shared" si="110"/>
        <v>256.20698067530066</v>
      </c>
      <c r="P240" s="88">
        <f>'[1]грудень 2016'!P241+'[1]січень-лист 2016'!P241</f>
        <v>8363.0767567556995</v>
      </c>
      <c r="Q240" s="89">
        <f>'[1]грудень 2016'!Q241+'[1]січень-лист 2016'!Q241</f>
        <v>7313.25</v>
      </c>
      <c r="R240" s="89">
        <f t="shared" si="137"/>
        <v>1049.8267567556995</v>
      </c>
      <c r="S240" s="89"/>
      <c r="T240" s="90">
        <f t="shared" si="111"/>
        <v>1049.8267567556995</v>
      </c>
      <c r="U240" s="88">
        <f>'[1]грудень 2016'!U241+'[1]січень-лист 2016'!U241</f>
        <v>721.67546764130009</v>
      </c>
      <c r="V240" s="89">
        <f>'[1]грудень 2016'!V241+'[1]січень-лист 2016'!V241</f>
        <v>519.52600000000007</v>
      </c>
      <c r="W240" s="89">
        <f t="shared" si="109"/>
        <v>202.14946764130002</v>
      </c>
      <c r="X240" s="89"/>
      <c r="Y240" s="90">
        <f t="shared" si="112"/>
        <v>202.14946764130002</v>
      </c>
      <c r="Z240" s="88">
        <f>'[1]грудень 2016'!Z241+'[1]січень-лист 2016'!Z241</f>
        <v>7097.7525914398002</v>
      </c>
      <c r="AA240" s="89">
        <f>'[1]грудень 2016'!AA241+'[1]січень-лист 2016'!AA241</f>
        <v>7100.1399999999994</v>
      </c>
      <c r="AB240" s="89"/>
      <c r="AC240" s="89">
        <f>Z240-AA240</f>
        <v>-2.3874085601992192</v>
      </c>
      <c r="AD240" s="90">
        <f t="shared" si="113"/>
        <v>-2.3874085601992192</v>
      </c>
      <c r="AE240" s="88"/>
      <c r="AF240" s="89"/>
      <c r="AG240" s="89"/>
      <c r="AH240" s="89"/>
      <c r="AI240" s="90">
        <f t="shared" si="115"/>
        <v>0</v>
      </c>
      <c r="AJ240" s="88">
        <f>'[1]грудень 2016'!AJ241+'[1]січень-лист 2016'!AJ241</f>
        <v>18602.412239679099</v>
      </c>
      <c r="AK240" s="89">
        <f>'[1]грудень 2016'!AK241+'[1]січень-лист 2016'!AK241</f>
        <v>14611.879999999997</v>
      </c>
      <c r="AL240" s="89">
        <f t="shared" si="129"/>
        <v>3990.5322396791016</v>
      </c>
      <c r="AM240" s="89"/>
      <c r="AN240" s="90">
        <f t="shared" si="116"/>
        <v>3990.5322396791016</v>
      </c>
      <c r="AO240" s="88">
        <f>'[1]грудень 2016'!AO241+'[1]січень-лист 2016'!AO241</f>
        <v>974.04956780649991</v>
      </c>
      <c r="AP240" s="89">
        <f>'[1]грудень 2016'!AP241+'[1]січень-лист 2016'!AP241</f>
        <v>693.76</v>
      </c>
      <c r="AQ240" s="89">
        <f t="shared" si="130"/>
        <v>280.28956780649992</v>
      </c>
      <c r="AR240" s="89"/>
      <c r="AS240" s="90">
        <f t="shared" si="117"/>
        <v>280.28956780649992</v>
      </c>
      <c r="AT240" s="88">
        <f>'[1]грудень 2016'!AT241+'[1]січень-лист 2016'!AT241</f>
        <v>20.462106728000002</v>
      </c>
      <c r="AU240" s="89"/>
      <c r="AV240" s="89">
        <f t="shared" si="131"/>
        <v>20.462106728000002</v>
      </c>
      <c r="AW240" s="89"/>
      <c r="AX240" s="91">
        <f t="shared" si="118"/>
        <v>20.462106728000002</v>
      </c>
      <c r="AY240" s="88">
        <f>'[1]грудень 2016'!AY241+'[1]січень-лист 2016'!AY241</f>
        <v>1385.5748081064</v>
      </c>
      <c r="AZ240" s="89">
        <f>'[1]грудень 2016'!AZ241+'[1]січень-лист 2016'!AZ241</f>
        <v>920.29</v>
      </c>
      <c r="BA240" s="89">
        <f t="shared" si="132"/>
        <v>465.28480810640008</v>
      </c>
      <c r="BB240" s="89"/>
      <c r="BC240" s="90">
        <f t="shared" si="119"/>
        <v>465.28480810640008</v>
      </c>
      <c r="BD240" s="88">
        <f>'[1]грудень 2016'!BD241+'[1]січень-лист 2016'!BD241</f>
        <v>2848.9056293322001</v>
      </c>
      <c r="BE240" s="89">
        <f>'[1]грудень 2016'!BE241+'[1]січень-лист 2016'!BE241</f>
        <v>1836.1299999999999</v>
      </c>
      <c r="BF240" s="89">
        <f>BD240-BE240</f>
        <v>1012.7756293322002</v>
      </c>
      <c r="BG240" s="89"/>
      <c r="BH240" s="90">
        <f t="shared" si="120"/>
        <v>1012.7756293322002</v>
      </c>
      <c r="BI240" s="88">
        <f>'[1]грудень 2016'!BI241+'[1]січень-лист 2016'!BI241</f>
        <v>11889.160343836</v>
      </c>
      <c r="BJ240" s="89">
        <f>'[1]грудень 2016'!BJ241+'[1]січень-лист 2016'!BJ241</f>
        <v>4783.66</v>
      </c>
      <c r="BK240" s="89">
        <f t="shared" si="133"/>
        <v>7105.500343836</v>
      </c>
      <c r="BL240" s="89"/>
      <c r="BM240" s="90">
        <f t="shared" si="121"/>
        <v>7105.500343836</v>
      </c>
      <c r="BN240" s="88">
        <f>'[1]грудень 2016'!BN241+'[1]січень-лист 2016'!BN241</f>
        <v>1903.0816834280001</v>
      </c>
      <c r="BO240" s="89">
        <f>'[1]грудень 2016'!BO241+'[1]січень-лист 2016'!BO241</f>
        <v>2224.506551723739</v>
      </c>
      <c r="BP240" s="89"/>
      <c r="BQ240" s="89">
        <f>BN240-BO240</f>
        <v>-321.42486829573886</v>
      </c>
      <c r="BR240" s="91">
        <f t="shared" si="122"/>
        <v>-321.42486829573886</v>
      </c>
      <c r="BS240" s="88"/>
      <c r="BT240" s="89"/>
      <c r="BU240" s="89"/>
      <c r="BV240" s="89"/>
      <c r="BW240" s="90">
        <f t="shared" si="123"/>
        <v>0</v>
      </c>
      <c r="BX240" s="88">
        <f>'[1]грудень 2016'!BX241+'[1]січень-лист 2016'!BX241</f>
        <v>2496.5244862496002</v>
      </c>
      <c r="BY240" s="89">
        <f>'[1]грудень 2016'!BY241+'[1]січень-лист 2016'!BY241</f>
        <v>2536.4399999999996</v>
      </c>
      <c r="BZ240" s="89"/>
      <c r="CA240" s="90">
        <f t="shared" si="142"/>
        <v>-39.915513750399441</v>
      </c>
      <c r="CB240" s="92">
        <f t="shared" si="124"/>
        <v>-39.915513750399441</v>
      </c>
      <c r="CC240" s="88">
        <f>'[1]грудень 2016'!CC241+'[1]січень-лист 2016'!CC241</f>
        <v>3208.6249331247996</v>
      </c>
      <c r="CD240" s="89">
        <f>'[1]грудень 2016'!CD241+'[1]січень-лист 2016'!CD241</f>
        <v>1822.37</v>
      </c>
      <c r="CE240" s="89">
        <f>CC240-CD240</f>
        <v>1386.2549331247997</v>
      </c>
      <c r="CF240" s="89"/>
      <c r="CG240" s="90">
        <f t="shared" si="125"/>
        <v>1386.2549331247997</v>
      </c>
      <c r="CH240" s="93">
        <f t="shared" si="134"/>
        <v>85147.579388499304</v>
      </c>
      <c r="CI240" s="94">
        <f t="shared" si="134"/>
        <v>70271.748820957058</v>
      </c>
      <c r="CJ240" s="94">
        <f>CH240-CI240</f>
        <v>14875.830567542245</v>
      </c>
      <c r="CK240" s="94"/>
      <c r="CL240" s="143">
        <f t="shared" si="126"/>
        <v>14875.830567542245</v>
      </c>
      <c r="CM240" s="145">
        <f t="shared" si="135"/>
        <v>0.82529355884952504</v>
      </c>
      <c r="CN240" s="149">
        <v>5915.79</v>
      </c>
      <c r="CO240" s="146">
        <v>8179.67</v>
      </c>
      <c r="CP240" s="164">
        <v>0</v>
      </c>
    </row>
    <row r="241" spans="1:94" ht="15.75">
      <c r="A241" s="137" t="s">
        <v>289</v>
      </c>
      <c r="B241" s="84">
        <v>5</v>
      </c>
      <c r="C241" s="85">
        <v>4</v>
      </c>
      <c r="D241" s="86">
        <v>2752.08</v>
      </c>
      <c r="E241" s="87"/>
      <c r="F241" s="88">
        <f>'[1]грудень 2016'!F242+'[1]січень-лист 2016'!F242</f>
        <v>6159.0647511504994</v>
      </c>
      <c r="G241" s="89">
        <f>'[1]грудень 2016'!G242+'[1]січень-лист 2016'!G242</f>
        <v>6970.1435750262381</v>
      </c>
      <c r="H241" s="89"/>
      <c r="I241" s="89">
        <f t="shared" si="141"/>
        <v>-811.07882387573864</v>
      </c>
      <c r="J241" s="90">
        <f t="shared" si="127"/>
        <v>-811.07882387573864</v>
      </c>
      <c r="K241" s="88">
        <f>'[1]грудень 2016'!K242+'[1]січень-лист 2016'!K242</f>
        <v>9110.5211727602</v>
      </c>
      <c r="L241" s="89">
        <f>'[1]грудень 2016'!L242+'[1]січень-лист 2016'!L242</f>
        <v>13433.15</v>
      </c>
      <c r="M241" s="89"/>
      <c r="N241" s="89">
        <f t="shared" si="128"/>
        <v>-4322.6288272397996</v>
      </c>
      <c r="O241" s="90">
        <f t="shared" si="110"/>
        <v>-4322.6288272397996</v>
      </c>
      <c r="P241" s="88">
        <f>'[1]грудень 2016'!P242+'[1]січень-лист 2016'!P242</f>
        <v>7002.9447027383003</v>
      </c>
      <c r="Q241" s="89">
        <f>'[1]грудень 2016'!Q242+'[1]січень-лист 2016'!Q242</f>
        <v>6713.630000000001</v>
      </c>
      <c r="R241" s="89">
        <f t="shared" si="137"/>
        <v>289.31470273829927</v>
      </c>
      <c r="S241" s="89"/>
      <c r="T241" s="90">
        <f t="shared" si="111"/>
        <v>289.31470273829927</v>
      </c>
      <c r="U241" s="88">
        <f>'[1]грудень 2016'!U242+'[1]січень-лист 2016'!U242</f>
        <v>534.34572460710001</v>
      </c>
      <c r="V241" s="89">
        <f>'[1]грудень 2016'!V242+'[1]січень-лист 2016'!V242</f>
        <v>427.88800000000003</v>
      </c>
      <c r="W241" s="89">
        <f t="shared" si="109"/>
        <v>106.45772460709998</v>
      </c>
      <c r="X241" s="89"/>
      <c r="Y241" s="90">
        <f t="shared" si="112"/>
        <v>106.45772460709998</v>
      </c>
      <c r="Z241" s="88"/>
      <c r="AA241" s="89"/>
      <c r="AB241" s="89"/>
      <c r="AC241" s="89"/>
      <c r="AD241" s="90">
        <f t="shared" si="113"/>
        <v>0</v>
      </c>
      <c r="AE241" s="88"/>
      <c r="AF241" s="89"/>
      <c r="AG241" s="89"/>
      <c r="AH241" s="89"/>
      <c r="AI241" s="90">
        <f t="shared" si="115"/>
        <v>0</v>
      </c>
      <c r="AJ241" s="88">
        <f>'[1]грудень 2016'!AJ242+'[1]січень-лист 2016'!AJ242</f>
        <v>16406.134908022799</v>
      </c>
      <c r="AK241" s="89">
        <f>'[1]грудень 2016'!AK242+'[1]січень-лист 2016'!AK242</f>
        <v>13794.55</v>
      </c>
      <c r="AL241" s="89">
        <f t="shared" si="129"/>
        <v>2611.5849080227999</v>
      </c>
      <c r="AM241" s="89"/>
      <c r="AN241" s="90">
        <f t="shared" si="116"/>
        <v>2611.5849080227999</v>
      </c>
      <c r="AO241" s="88">
        <f>'[1]грудень 2016'!AO242+'[1]січень-лист 2016'!AO242</f>
        <v>908.98743879130006</v>
      </c>
      <c r="AP241" s="89">
        <f>'[1]грудень 2016'!AP242+'[1]січень-лист 2016'!AP242</f>
        <v>1100</v>
      </c>
      <c r="AQ241" s="89"/>
      <c r="AR241" s="89">
        <f>AO241-AP241</f>
        <v>-191.01256120869994</v>
      </c>
      <c r="AS241" s="90">
        <f t="shared" si="117"/>
        <v>-191.01256120869994</v>
      </c>
      <c r="AT241" s="88">
        <f>'[1]грудень 2016'!AT242+'[1]січень-лист 2016'!AT242</f>
        <v>32.8547876644</v>
      </c>
      <c r="AU241" s="89"/>
      <c r="AV241" s="89">
        <f t="shared" si="131"/>
        <v>32.8547876644</v>
      </c>
      <c r="AW241" s="89"/>
      <c r="AX241" s="91">
        <f t="shared" si="118"/>
        <v>32.8547876644</v>
      </c>
      <c r="AY241" s="88">
        <f>'[1]грудень 2016'!AY242+'[1]січень-лист 2016'!AY242</f>
        <v>1321.5466557401003</v>
      </c>
      <c r="AZ241" s="89">
        <f>'[1]грудень 2016'!AZ242+'[1]січень-лист 2016'!AZ242</f>
        <v>811.67000000000007</v>
      </c>
      <c r="BA241" s="89">
        <f t="shared" si="132"/>
        <v>509.8766557401002</v>
      </c>
      <c r="BB241" s="89"/>
      <c r="BC241" s="90">
        <f t="shared" si="119"/>
        <v>509.8766557401002</v>
      </c>
      <c r="BD241" s="88">
        <f>'[1]грудень 2016'!BD242+'[1]січень-лист 2016'!BD242</f>
        <v>3449.7172097384</v>
      </c>
      <c r="BE241" s="89">
        <f>'[1]грудень 2016'!BE242+'[1]січень-лист 2016'!BE242</f>
        <v>3080.2200000000003</v>
      </c>
      <c r="BF241" s="89">
        <f>BD241-BE241</f>
        <v>369.49720973839976</v>
      </c>
      <c r="BG241" s="89"/>
      <c r="BH241" s="90">
        <f t="shared" si="120"/>
        <v>369.49720973839976</v>
      </c>
      <c r="BI241" s="88">
        <f>'[1]грудень 2016'!BI242+'[1]січень-лист 2016'!BI242</f>
        <v>16497.302649543399</v>
      </c>
      <c r="BJ241" s="89">
        <f>'[1]грудень 2016'!BJ242+'[1]січень-лист 2016'!BJ242</f>
        <v>5870.84</v>
      </c>
      <c r="BK241" s="89">
        <f t="shared" si="133"/>
        <v>10626.462649543399</v>
      </c>
      <c r="BL241" s="89"/>
      <c r="BM241" s="90">
        <f t="shared" si="121"/>
        <v>10626.462649543399</v>
      </c>
      <c r="BN241" s="88">
        <f>'[1]грудень 2016'!BN242+'[1]січень-лист 2016'!BN242</f>
        <v>1645.7216132283997</v>
      </c>
      <c r="BO241" s="89">
        <f>'[1]грудень 2016'!BO242+'[1]січень-лист 2016'!BO242</f>
        <v>1601.9210344821074</v>
      </c>
      <c r="BP241" s="89">
        <f t="shared" si="139"/>
        <v>43.800578746292331</v>
      </c>
      <c r="BQ241" s="89"/>
      <c r="BR241" s="91">
        <f t="shared" si="122"/>
        <v>43.800578746292331</v>
      </c>
      <c r="BS241" s="88">
        <f>'[1]грудень 2016'!BS242+'[1]січень-лист 2016'!BS242</f>
        <v>0.49860408039999993</v>
      </c>
      <c r="BT241" s="89"/>
      <c r="BU241" s="89">
        <f>BS241-BT241</f>
        <v>0.49860408039999993</v>
      </c>
      <c r="BV241" s="89"/>
      <c r="BW241" s="90">
        <f t="shared" si="123"/>
        <v>0.49860408039999993</v>
      </c>
      <c r="BX241" s="88">
        <f>'[1]грудень 2016'!BX242+'[1]січень-лист 2016'!BX242</f>
        <v>2420.1897295347999</v>
      </c>
      <c r="BY241" s="89">
        <f>'[1]грудень 2016'!BY242+'[1]січень-лист 2016'!BY242</f>
        <v>3339.13</v>
      </c>
      <c r="BZ241" s="89"/>
      <c r="CA241" s="90">
        <f t="shared" si="142"/>
        <v>-918.94027046520023</v>
      </c>
      <c r="CB241" s="92">
        <f t="shared" si="124"/>
        <v>-918.94027046520023</v>
      </c>
      <c r="CC241" s="88"/>
      <c r="CD241" s="89"/>
      <c r="CE241" s="89"/>
      <c r="CF241" s="89"/>
      <c r="CG241" s="90">
        <f t="shared" si="125"/>
        <v>0</v>
      </c>
      <c r="CH241" s="93">
        <f t="shared" si="134"/>
        <v>65489.829947600112</v>
      </c>
      <c r="CI241" s="94">
        <f t="shared" si="134"/>
        <v>57143.142609508337</v>
      </c>
      <c r="CJ241" s="94">
        <f>CH241-CI241</f>
        <v>8346.687338091775</v>
      </c>
      <c r="CK241" s="94"/>
      <c r="CL241" s="143">
        <f t="shared" si="126"/>
        <v>8346.687338091775</v>
      </c>
      <c r="CM241" s="145">
        <f t="shared" si="135"/>
        <v>0.87254987003676532</v>
      </c>
      <c r="CN241" s="149">
        <v>3186.02</v>
      </c>
      <c r="CO241" s="146">
        <v>6885.12</v>
      </c>
      <c r="CP241" s="164">
        <v>0</v>
      </c>
    </row>
    <row r="242" spans="1:94" ht="15.75">
      <c r="A242" s="137" t="s">
        <v>290</v>
      </c>
      <c r="B242" s="84">
        <v>5</v>
      </c>
      <c r="C242" s="85">
        <v>2</v>
      </c>
      <c r="D242" s="86">
        <v>3126.1</v>
      </c>
      <c r="E242" s="87"/>
      <c r="F242" s="88">
        <f>'[1]грудень 2016'!F243+'[1]січень-лист 2016'!F243</f>
        <v>4169.2362627469993</v>
      </c>
      <c r="G242" s="89">
        <f>'[1]грудень 2016'!G243+'[1]січень-лист 2016'!G243</f>
        <v>3630.9281445446395</v>
      </c>
      <c r="H242" s="89">
        <f>F242-G242</f>
        <v>538.30811820235976</v>
      </c>
      <c r="I242" s="89"/>
      <c r="J242" s="90">
        <f t="shared" si="127"/>
        <v>538.30811820235976</v>
      </c>
      <c r="K242" s="88">
        <f>'[1]грудень 2016'!K243+'[1]січень-лист 2016'!K243</f>
        <v>8927.0872313810996</v>
      </c>
      <c r="L242" s="89">
        <f>'[1]грудень 2016'!L243+'[1]січень-лист 2016'!L243</f>
        <v>10912.414000000001</v>
      </c>
      <c r="M242" s="89"/>
      <c r="N242" s="89">
        <f t="shared" si="128"/>
        <v>-1985.326768618901</v>
      </c>
      <c r="O242" s="90">
        <f t="shared" si="110"/>
        <v>-1985.326768618901</v>
      </c>
      <c r="P242" s="88">
        <f>'[1]грудень 2016'!P243+'[1]січень-лист 2016'!P243</f>
        <v>2839.0622865855003</v>
      </c>
      <c r="Q242" s="89">
        <f>'[1]грудень 2016'!Q243+'[1]січень-лист 2016'!Q243</f>
        <v>2389.94</v>
      </c>
      <c r="R242" s="89">
        <f t="shared" si="137"/>
        <v>449.12228658550021</v>
      </c>
      <c r="S242" s="89"/>
      <c r="T242" s="90">
        <f t="shared" si="111"/>
        <v>449.12228658550021</v>
      </c>
      <c r="U242" s="88">
        <f>'[1]грудень 2016'!U243+'[1]січень-лист 2016'!U243</f>
        <v>476.40322413279995</v>
      </c>
      <c r="V242" s="89">
        <f>'[1]грудень 2016'!V243+'[1]січень-лист 2016'!V243</f>
        <v>356.19399999999996</v>
      </c>
      <c r="W242" s="89">
        <f t="shared" si="109"/>
        <v>120.20922413279999</v>
      </c>
      <c r="X242" s="89"/>
      <c r="Y242" s="90">
        <f t="shared" si="112"/>
        <v>120.20922413279999</v>
      </c>
      <c r="Z242" s="88"/>
      <c r="AA242" s="89"/>
      <c r="AB242" s="89"/>
      <c r="AC242" s="89"/>
      <c r="AD242" s="90">
        <f t="shared" si="113"/>
        <v>0</v>
      </c>
      <c r="AE242" s="88"/>
      <c r="AF242" s="89"/>
      <c r="AG242" s="89"/>
      <c r="AH242" s="89"/>
      <c r="AI242" s="90">
        <f t="shared" si="115"/>
        <v>0</v>
      </c>
      <c r="AJ242" s="88">
        <f>'[1]грудень 2016'!AJ243+'[1]січень-лист 2016'!AJ243</f>
        <v>11929.3868934281</v>
      </c>
      <c r="AK242" s="89">
        <f>'[1]грудень 2016'!AK243+'[1]січень-лист 2016'!AK243</f>
        <v>10132.6</v>
      </c>
      <c r="AL242" s="89">
        <f t="shared" si="129"/>
        <v>1796.7868934280996</v>
      </c>
      <c r="AM242" s="89"/>
      <c r="AN242" s="90">
        <f t="shared" si="116"/>
        <v>1796.7868934280996</v>
      </c>
      <c r="AO242" s="88"/>
      <c r="AP242" s="89"/>
      <c r="AQ242" s="89"/>
      <c r="AR242" s="89"/>
      <c r="AS242" s="90">
        <f t="shared" si="117"/>
        <v>0</v>
      </c>
      <c r="AT242" s="88"/>
      <c r="AU242" s="89"/>
      <c r="AV242" s="89"/>
      <c r="AW242" s="89"/>
      <c r="AX242" s="91">
        <f t="shared" si="118"/>
        <v>0</v>
      </c>
      <c r="AY242" s="88">
        <f>'[1]грудень 2016'!AY243+'[1]січень-лист 2016'!AY243</f>
        <v>2365.3436743716998</v>
      </c>
      <c r="AZ242" s="89">
        <f>'[1]грудень 2016'!AZ243+'[1]січень-лист 2016'!AZ243</f>
        <v>1262.49</v>
      </c>
      <c r="BA242" s="89">
        <f t="shared" si="132"/>
        <v>1102.8536743716998</v>
      </c>
      <c r="BB242" s="89"/>
      <c r="BC242" s="90">
        <f t="shared" si="119"/>
        <v>1102.8536743716998</v>
      </c>
      <c r="BD242" s="88">
        <f>'[1]грудень 2016'!BD243+'[1]січень-лист 2016'!BD243</f>
        <v>2997.7363140212005</v>
      </c>
      <c r="BE242" s="89">
        <f>'[1]грудень 2016'!BE243+'[1]січень-лист 2016'!BE243</f>
        <v>9955.4599999999991</v>
      </c>
      <c r="BF242" s="89"/>
      <c r="BG242" s="89">
        <f>BD242-BE242</f>
        <v>-6957.723685978799</v>
      </c>
      <c r="BH242" s="90">
        <f t="shared" si="120"/>
        <v>-6957.723685978799</v>
      </c>
      <c r="BI242" s="88">
        <f>'[1]грудень 2016'!BI243+'[1]січень-лист 2016'!BI243</f>
        <v>8260.4717808742007</v>
      </c>
      <c r="BJ242" s="89">
        <f>'[1]грудень 2016'!BJ243+'[1]січень-лист 2016'!BJ243</f>
        <v>5215.3499999999995</v>
      </c>
      <c r="BK242" s="89">
        <f t="shared" si="133"/>
        <v>3045.1217808742012</v>
      </c>
      <c r="BL242" s="89"/>
      <c r="BM242" s="90">
        <f t="shared" si="121"/>
        <v>3045.1217808742012</v>
      </c>
      <c r="BN242" s="88">
        <f>'[1]грудень 2016'!BN243+'[1]січень-лист 2016'!BN243</f>
        <v>2142.0210855567998</v>
      </c>
      <c r="BO242" s="89">
        <f>'[1]грудень 2016'!BO243+'[1]січень-лист 2016'!BO243</f>
        <v>2419.1631034472516</v>
      </c>
      <c r="BP242" s="89"/>
      <c r="BQ242" s="89">
        <f>BN242-BO242</f>
        <v>-277.14201789045183</v>
      </c>
      <c r="BR242" s="91">
        <f t="shared" si="122"/>
        <v>-277.14201789045183</v>
      </c>
      <c r="BS242" s="88">
        <f>'[1]грудень 2016'!BS243+'[1]січень-лист 2016'!BS243</f>
        <v>6.1187235508000004</v>
      </c>
      <c r="BT242" s="89"/>
      <c r="BU242" s="89">
        <f>BS242-BT242</f>
        <v>6.1187235508000004</v>
      </c>
      <c r="BV242" s="89"/>
      <c r="BW242" s="90">
        <f t="shared" si="123"/>
        <v>6.1187235508000004</v>
      </c>
      <c r="BX242" s="88">
        <f>'[1]грудень 2016'!BX243+'[1]січень-лист 2016'!BX243</f>
        <v>4512.5226599352</v>
      </c>
      <c r="BY242" s="89">
        <f>'[1]грудень 2016'!BY243+'[1]січень-лист 2016'!BY243</f>
        <v>6572.38</v>
      </c>
      <c r="BZ242" s="89"/>
      <c r="CA242" s="90">
        <f t="shared" si="142"/>
        <v>-2059.8573400648002</v>
      </c>
      <c r="CB242" s="92">
        <f t="shared" si="124"/>
        <v>-2059.8573400648002</v>
      </c>
      <c r="CC242" s="88"/>
      <c r="CD242" s="89"/>
      <c r="CE242" s="89"/>
      <c r="CF242" s="89"/>
      <c r="CG242" s="90">
        <f t="shared" si="125"/>
        <v>0</v>
      </c>
      <c r="CH242" s="93">
        <f t="shared" si="134"/>
        <v>48625.390136584399</v>
      </c>
      <c r="CI242" s="94">
        <f t="shared" si="134"/>
        <v>52846.919247991886</v>
      </c>
      <c r="CJ242" s="94"/>
      <c r="CK242" s="94">
        <f t="shared" si="140"/>
        <v>-4221.5291114074862</v>
      </c>
      <c r="CL242" s="143">
        <f t="shared" si="126"/>
        <v>-4221.5291114074862</v>
      </c>
      <c r="CM242" s="145">
        <f t="shared" si="135"/>
        <v>1.0868173828436047</v>
      </c>
      <c r="CN242" s="149">
        <v>8487.0300000000007</v>
      </c>
      <c r="CO242" s="146">
        <v>3986.87</v>
      </c>
      <c r="CP242" s="165">
        <f t="shared" si="138"/>
        <v>4500.1600000000008</v>
      </c>
    </row>
    <row r="243" spans="1:94" ht="15.75">
      <c r="A243" s="137" t="s">
        <v>291</v>
      </c>
      <c r="B243" s="84">
        <v>5</v>
      </c>
      <c r="C243" s="85">
        <v>4</v>
      </c>
      <c r="D243" s="86">
        <v>2754.74</v>
      </c>
      <c r="E243" s="87"/>
      <c r="F243" s="88">
        <f>'[1]грудень 2016'!F244+'[1]січень-лист 2016'!F244</f>
        <v>6102.8324494720009</v>
      </c>
      <c r="G243" s="89">
        <f>'[1]грудень 2016'!G244+'[1]січень-лист 2016'!G244</f>
        <v>7203.1780165310802</v>
      </c>
      <c r="H243" s="89"/>
      <c r="I243" s="89">
        <f t="shared" si="141"/>
        <v>-1100.3455670590793</v>
      </c>
      <c r="J243" s="90">
        <f t="shared" si="127"/>
        <v>-1100.3455670590793</v>
      </c>
      <c r="K243" s="88">
        <f>'[1]грудень 2016'!K244+'[1]січень-лист 2016'!K244</f>
        <v>8241.8098695100998</v>
      </c>
      <c r="L243" s="89">
        <f>'[1]грудень 2016'!L244+'[1]січень-лист 2016'!L244</f>
        <v>13518.060000000001</v>
      </c>
      <c r="M243" s="89"/>
      <c r="N243" s="89">
        <f t="shared" si="128"/>
        <v>-5276.2501304899015</v>
      </c>
      <c r="O243" s="90">
        <f t="shared" si="110"/>
        <v>-5276.2501304899015</v>
      </c>
      <c r="P243" s="88">
        <f>'[1]грудень 2016'!P244+'[1]січень-лист 2016'!P244</f>
        <v>6556.2181297653997</v>
      </c>
      <c r="Q243" s="89">
        <f>'[1]грудень 2016'!Q244+'[1]січень-лист 2016'!Q244</f>
        <v>6127.89</v>
      </c>
      <c r="R243" s="89">
        <f t="shared" si="137"/>
        <v>428.32812976539935</v>
      </c>
      <c r="S243" s="89"/>
      <c r="T243" s="90">
        <f t="shared" si="111"/>
        <v>428.32812976539935</v>
      </c>
      <c r="U243" s="88">
        <f>'[1]грудень 2016'!U244+'[1]січень-лист 2016'!U244</f>
        <v>528.79492339479998</v>
      </c>
      <c r="V243" s="89">
        <f>'[1]грудень 2016'!V244+'[1]січень-лист 2016'!V244</f>
        <v>448.80800000000005</v>
      </c>
      <c r="W243" s="89">
        <f t="shared" si="109"/>
        <v>79.986923394799931</v>
      </c>
      <c r="X243" s="89"/>
      <c r="Y243" s="90">
        <f t="shared" si="112"/>
        <v>79.986923394799931</v>
      </c>
      <c r="Z243" s="88"/>
      <c r="AA243" s="89"/>
      <c r="AB243" s="89"/>
      <c r="AC243" s="89"/>
      <c r="AD243" s="90">
        <f t="shared" si="113"/>
        <v>0</v>
      </c>
      <c r="AE243" s="88"/>
      <c r="AF243" s="89"/>
      <c r="AG243" s="89"/>
      <c r="AH243" s="89"/>
      <c r="AI243" s="90">
        <f t="shared" si="115"/>
        <v>0</v>
      </c>
      <c r="AJ243" s="88">
        <f>'[1]грудень 2016'!AJ244+'[1]січень-лист 2016'!AJ244</f>
        <v>16526.5576447034</v>
      </c>
      <c r="AK243" s="89">
        <f>'[1]грудень 2016'!AK244+'[1]січень-лист 2016'!AK244</f>
        <v>12156.230000000001</v>
      </c>
      <c r="AL243" s="89">
        <f t="shared" si="129"/>
        <v>4370.3276447033986</v>
      </c>
      <c r="AM243" s="89"/>
      <c r="AN243" s="90">
        <f t="shared" si="116"/>
        <v>4370.3276447033986</v>
      </c>
      <c r="AO243" s="88">
        <f>'[1]грудень 2016'!AO244+'[1]січень-лист 2016'!AO244</f>
        <v>903.78857584169987</v>
      </c>
      <c r="AP243" s="89">
        <f>'[1]грудень 2016'!AP244+'[1]січень-лист 2016'!AP244</f>
        <v>1371.7800000000002</v>
      </c>
      <c r="AQ243" s="89"/>
      <c r="AR243" s="89">
        <f>AO243-AP243</f>
        <v>-467.99142415830033</v>
      </c>
      <c r="AS243" s="90">
        <f t="shared" si="117"/>
        <v>-467.99142415830033</v>
      </c>
      <c r="AT243" s="88">
        <f>'[1]грудень 2016'!AT244+'[1]січень-лист 2016'!AT244</f>
        <v>33.058015191599999</v>
      </c>
      <c r="AU243" s="89"/>
      <c r="AV243" s="89">
        <f t="shared" si="131"/>
        <v>33.058015191599999</v>
      </c>
      <c r="AW243" s="89"/>
      <c r="AX243" s="91">
        <f t="shared" si="118"/>
        <v>33.058015191599999</v>
      </c>
      <c r="AY243" s="88">
        <f>'[1]грудень 2016'!AY244+'[1]січень-лист 2016'!AY244</f>
        <v>1316.6843765966</v>
      </c>
      <c r="AZ243" s="89">
        <f>'[1]грудень 2016'!AZ244+'[1]січень-лист 2016'!AZ244</f>
        <v>1493.89</v>
      </c>
      <c r="BA243" s="89"/>
      <c r="BB243" s="89">
        <f>AY243-AZ243</f>
        <v>-177.20562340340007</v>
      </c>
      <c r="BC243" s="90">
        <f t="shared" si="119"/>
        <v>-177.20562340340007</v>
      </c>
      <c r="BD243" s="88">
        <f>'[1]грудень 2016'!BD244+'[1]січень-лист 2016'!BD244</f>
        <v>3463.0147060192994</v>
      </c>
      <c r="BE243" s="89">
        <f>'[1]грудень 2016'!BE244+'[1]січень-лист 2016'!BE244</f>
        <v>3633.17</v>
      </c>
      <c r="BF243" s="89"/>
      <c r="BG243" s="89">
        <f>BD243-BE243</f>
        <v>-170.15529398070066</v>
      </c>
      <c r="BH243" s="90">
        <f t="shared" si="120"/>
        <v>-170.15529398070066</v>
      </c>
      <c r="BI243" s="88">
        <f>'[1]грудень 2016'!BI244+'[1]січень-лист 2016'!BI244</f>
        <v>16627.613461304001</v>
      </c>
      <c r="BJ243" s="89">
        <f>'[1]грудень 2016'!BJ244+'[1]січень-лист 2016'!BJ244</f>
        <v>11002.070000000002</v>
      </c>
      <c r="BK243" s="89">
        <f t="shared" si="133"/>
        <v>5625.5434613039997</v>
      </c>
      <c r="BL243" s="89"/>
      <c r="BM243" s="90">
        <f t="shared" si="121"/>
        <v>5625.5434613039997</v>
      </c>
      <c r="BN243" s="88">
        <f>'[1]грудень 2016'!BN244+'[1]січень-лист 2016'!BN244</f>
        <v>1619.7779545568001</v>
      </c>
      <c r="BO243" s="89">
        <f>'[1]грудень 2016'!BO244+'[1]січень-лист 2016'!BO244</f>
        <v>1272.0799999994815</v>
      </c>
      <c r="BP243" s="89">
        <f t="shared" si="139"/>
        <v>347.69795455731855</v>
      </c>
      <c r="BQ243" s="89"/>
      <c r="BR243" s="91">
        <f t="shared" si="122"/>
        <v>347.69795455731855</v>
      </c>
      <c r="BS243" s="88"/>
      <c r="BT243" s="89"/>
      <c r="BU243" s="89"/>
      <c r="BV243" s="89"/>
      <c r="BW243" s="90">
        <f t="shared" si="123"/>
        <v>0</v>
      </c>
      <c r="BX243" s="88">
        <f>'[1]грудень 2016'!BX244+'[1]січень-лист 2016'!BX244</f>
        <v>2545.3798441284002</v>
      </c>
      <c r="BY243" s="89">
        <f>'[1]грудень 2016'!BY244+'[1]січень-лист 2016'!BY244</f>
        <v>3665.8300000000004</v>
      </c>
      <c r="BZ243" s="89"/>
      <c r="CA243" s="90">
        <f t="shared" si="142"/>
        <v>-1120.4501558716001</v>
      </c>
      <c r="CB243" s="92">
        <f t="shared" si="124"/>
        <v>-1120.4501558716001</v>
      </c>
      <c r="CC243" s="88"/>
      <c r="CD243" s="89"/>
      <c r="CE243" s="89"/>
      <c r="CF243" s="89"/>
      <c r="CG243" s="90">
        <f t="shared" si="125"/>
        <v>0</v>
      </c>
      <c r="CH243" s="93">
        <f t="shared" si="134"/>
        <v>64465.529950484088</v>
      </c>
      <c r="CI243" s="94">
        <f t="shared" si="134"/>
        <v>61892.986016530558</v>
      </c>
      <c r="CJ243" s="94">
        <f>CH243-CI243</f>
        <v>2572.5439339535296</v>
      </c>
      <c r="CK243" s="94"/>
      <c r="CL243" s="143">
        <f t="shared" si="126"/>
        <v>2572.5439339535296</v>
      </c>
      <c r="CM243" s="145">
        <f t="shared" si="135"/>
        <v>0.96009427152883875</v>
      </c>
      <c r="CN243" s="149">
        <v>2579.62</v>
      </c>
      <c r="CO243" s="146">
        <v>6630.49</v>
      </c>
      <c r="CP243" s="164">
        <v>0</v>
      </c>
    </row>
    <row r="244" spans="1:94" ht="15.75">
      <c r="A244" s="137" t="s">
        <v>292</v>
      </c>
      <c r="B244" s="84">
        <v>5</v>
      </c>
      <c r="C244" s="85">
        <v>4</v>
      </c>
      <c r="D244" s="86">
        <v>2742.35</v>
      </c>
      <c r="E244" s="87"/>
      <c r="F244" s="88">
        <f>'[1]грудень 2016'!F245+'[1]січень-лист 2016'!F245</f>
        <v>6094.994211202601</v>
      </c>
      <c r="G244" s="89">
        <f>'[1]грудень 2016'!G245+'[1]січень-лист 2016'!G245</f>
        <v>6327.5727373430045</v>
      </c>
      <c r="H244" s="89"/>
      <c r="I244" s="89">
        <f t="shared" si="141"/>
        <v>-232.57852614040348</v>
      </c>
      <c r="J244" s="90">
        <f t="shared" si="127"/>
        <v>-232.57852614040348</v>
      </c>
      <c r="K244" s="88">
        <f>'[1]грудень 2016'!K245+'[1]січень-лист 2016'!K245</f>
        <v>9426.7497290901993</v>
      </c>
      <c r="L244" s="89">
        <f>'[1]грудень 2016'!L245+'[1]січень-лист 2016'!L245</f>
        <v>12456.255999999999</v>
      </c>
      <c r="M244" s="89"/>
      <c r="N244" s="89">
        <f t="shared" si="128"/>
        <v>-3029.5062709098002</v>
      </c>
      <c r="O244" s="90">
        <f t="shared" si="110"/>
        <v>-3029.5062709098002</v>
      </c>
      <c r="P244" s="88">
        <f>'[1]грудень 2016'!P245+'[1]січень-лист 2016'!P245</f>
        <v>7763.7907783199998</v>
      </c>
      <c r="Q244" s="89">
        <f>'[1]грудень 2016'!Q245+'[1]січень-лист 2016'!Q245</f>
        <v>6952.9</v>
      </c>
      <c r="R244" s="89">
        <f t="shared" si="137"/>
        <v>810.89077832000021</v>
      </c>
      <c r="S244" s="89"/>
      <c r="T244" s="90">
        <f t="shared" si="111"/>
        <v>810.89077832000021</v>
      </c>
      <c r="U244" s="88">
        <f>'[1]грудень 2016'!U245+'[1]січень-лист 2016'!U245</f>
        <v>526.54618777979999</v>
      </c>
      <c r="V244" s="89">
        <f>'[1]грудень 2016'!V245+'[1]січень-лист 2016'!V245</f>
        <v>417.084</v>
      </c>
      <c r="W244" s="89">
        <f t="shared" si="109"/>
        <v>109.46218777979999</v>
      </c>
      <c r="X244" s="89"/>
      <c r="Y244" s="90">
        <f t="shared" si="112"/>
        <v>109.46218777979999</v>
      </c>
      <c r="Z244" s="88"/>
      <c r="AA244" s="89"/>
      <c r="AB244" s="89"/>
      <c r="AC244" s="89"/>
      <c r="AD244" s="90">
        <f t="shared" si="113"/>
        <v>0</v>
      </c>
      <c r="AE244" s="88"/>
      <c r="AF244" s="89"/>
      <c r="AG244" s="89"/>
      <c r="AH244" s="89"/>
      <c r="AI244" s="90">
        <f t="shared" si="115"/>
        <v>0</v>
      </c>
      <c r="AJ244" s="88">
        <f>'[1]грудень 2016'!AJ245+'[1]січень-лист 2016'!AJ245</f>
        <v>16380.257764628899</v>
      </c>
      <c r="AK244" s="89">
        <f>'[1]грудень 2016'!AK245+'[1]січень-лист 2016'!AK245</f>
        <v>23481.67</v>
      </c>
      <c r="AL244" s="89"/>
      <c r="AM244" s="89">
        <f>AJ244-AK244</f>
        <v>-7101.4122353710991</v>
      </c>
      <c r="AN244" s="90">
        <f t="shared" si="116"/>
        <v>-7101.4122353710991</v>
      </c>
      <c r="AO244" s="88">
        <f>'[1]грудень 2016'!AO245+'[1]січень-лист 2016'!AO245</f>
        <v>899.84273845960001</v>
      </c>
      <c r="AP244" s="89">
        <f>'[1]грудень 2016'!AP245+'[1]січень-лист 2016'!AP245</f>
        <v>815.13999999999987</v>
      </c>
      <c r="AQ244" s="89">
        <f t="shared" si="130"/>
        <v>84.702738459600141</v>
      </c>
      <c r="AR244" s="89"/>
      <c r="AS244" s="90">
        <f t="shared" si="117"/>
        <v>84.702738459600141</v>
      </c>
      <c r="AT244" s="88">
        <f>'[1]грудень 2016'!AT245+'[1]січень-лист 2016'!AT245</f>
        <v>32.898907953199995</v>
      </c>
      <c r="AU244" s="89"/>
      <c r="AV244" s="89">
        <f t="shared" si="131"/>
        <v>32.898907953199995</v>
      </c>
      <c r="AW244" s="89"/>
      <c r="AX244" s="91">
        <f t="shared" si="118"/>
        <v>32.898907953199995</v>
      </c>
      <c r="AY244" s="88">
        <f>'[1]грудень 2016'!AY245+'[1]січень-лист 2016'!AY245</f>
        <v>1293.3002682675001</v>
      </c>
      <c r="AZ244" s="89">
        <f>'[1]грудень 2016'!AZ245+'[1]січень-лист 2016'!AZ245</f>
        <v>1525.0700000000002</v>
      </c>
      <c r="BA244" s="89"/>
      <c r="BB244" s="89">
        <f>AY244-AZ244</f>
        <v>-231.76973173250008</v>
      </c>
      <c r="BC244" s="90">
        <f t="shared" si="119"/>
        <v>-231.76973173250008</v>
      </c>
      <c r="BD244" s="88">
        <f>'[1]грудень 2016'!BD245+'[1]січень-лист 2016'!BD245</f>
        <v>3449.8927902856994</v>
      </c>
      <c r="BE244" s="89">
        <f>'[1]грудень 2016'!BE245+'[1]січень-лист 2016'!BE245</f>
        <v>3711.0299999999997</v>
      </c>
      <c r="BF244" s="89"/>
      <c r="BG244" s="89">
        <f>BD244-BE244</f>
        <v>-261.1372097143003</v>
      </c>
      <c r="BH244" s="90">
        <f t="shared" si="120"/>
        <v>-261.1372097143003</v>
      </c>
      <c r="BI244" s="88">
        <f>'[1]грудень 2016'!BI245+'[1]січень-лист 2016'!BI245</f>
        <v>16306.010579371201</v>
      </c>
      <c r="BJ244" s="89">
        <f>'[1]грудень 2016'!BJ245+'[1]січень-лист 2016'!BJ245</f>
        <v>6807.2100000000009</v>
      </c>
      <c r="BK244" s="89">
        <f t="shared" si="133"/>
        <v>9498.8005793712</v>
      </c>
      <c r="BL244" s="89"/>
      <c r="BM244" s="90">
        <f t="shared" si="121"/>
        <v>9498.8005793712</v>
      </c>
      <c r="BN244" s="88">
        <f>'[1]грудень 2016'!BN245+'[1]січень-лист 2016'!BN245</f>
        <v>1628.9502153556</v>
      </c>
      <c r="BO244" s="89">
        <f>'[1]грудень 2016'!BO245+'[1]січень-лист 2016'!BO245</f>
        <v>1699.7599999999998</v>
      </c>
      <c r="BP244" s="89"/>
      <c r="BQ244" s="89">
        <f>BN244-BO244</f>
        <v>-70.80978464439977</v>
      </c>
      <c r="BR244" s="91">
        <f t="shared" si="122"/>
        <v>-70.80978464439977</v>
      </c>
      <c r="BS244" s="88"/>
      <c r="BT244" s="89"/>
      <c r="BU244" s="89"/>
      <c r="BV244" s="89"/>
      <c r="BW244" s="90">
        <f t="shared" si="123"/>
        <v>0</v>
      </c>
      <c r="BX244" s="88">
        <f>'[1]грудень 2016'!BX245+'[1]січень-лист 2016'!BX245</f>
        <v>2550.3761129203999</v>
      </c>
      <c r="BY244" s="89">
        <f>'[1]грудень 2016'!BY245+'[1]січень-лист 2016'!BY245</f>
        <v>3271.63</v>
      </c>
      <c r="BZ244" s="89"/>
      <c r="CA244" s="90">
        <f t="shared" si="142"/>
        <v>-721.25388707960019</v>
      </c>
      <c r="CB244" s="92">
        <f t="shared" si="124"/>
        <v>-721.25388707960019</v>
      </c>
      <c r="CC244" s="88"/>
      <c r="CD244" s="89"/>
      <c r="CE244" s="89"/>
      <c r="CF244" s="89"/>
      <c r="CG244" s="90">
        <f t="shared" si="125"/>
        <v>0</v>
      </c>
      <c r="CH244" s="93">
        <f t="shared" si="134"/>
        <v>66353.610283634698</v>
      </c>
      <c r="CI244" s="94">
        <f t="shared" si="134"/>
        <v>67465.322737342998</v>
      </c>
      <c r="CJ244" s="94"/>
      <c r="CK244" s="94">
        <f t="shared" si="140"/>
        <v>-1111.7124537083</v>
      </c>
      <c r="CL244" s="143">
        <f t="shared" si="126"/>
        <v>-1111.7124537083</v>
      </c>
      <c r="CM244" s="145">
        <f t="shared" si="135"/>
        <v>1.0167543627084672</v>
      </c>
      <c r="CN244" s="149">
        <v>2533.23</v>
      </c>
      <c r="CO244" s="146">
        <v>7254.66</v>
      </c>
      <c r="CP244" s="164">
        <v>0</v>
      </c>
    </row>
    <row r="245" spans="1:94" ht="15.75">
      <c r="A245" s="137" t="s">
        <v>293</v>
      </c>
      <c r="B245" s="84">
        <v>9</v>
      </c>
      <c r="C245" s="85">
        <v>1</v>
      </c>
      <c r="D245" s="86">
        <v>4346.12</v>
      </c>
      <c r="E245" s="87"/>
      <c r="F245" s="88">
        <f>'[1]грудень 2016'!F246+'[1]січень-лист 2016'!F246</f>
        <v>17694.645844280203</v>
      </c>
      <c r="G245" s="89">
        <f>'[1]грудень 2016'!G246+'[1]січень-лист 2016'!G246</f>
        <v>25827.213773204203</v>
      </c>
      <c r="H245" s="89"/>
      <c r="I245" s="89">
        <f t="shared" si="141"/>
        <v>-8132.5679289239997</v>
      </c>
      <c r="J245" s="90">
        <f t="shared" si="127"/>
        <v>-8132.5679289239997</v>
      </c>
      <c r="K245" s="88">
        <f>'[1]грудень 2016'!K246+'[1]січень-лист 2016'!K246</f>
        <v>19267.973305134601</v>
      </c>
      <c r="L245" s="89">
        <f>'[1]грудень 2016'!L246+'[1]січень-лист 2016'!L246</f>
        <v>18635.831999999999</v>
      </c>
      <c r="M245" s="89">
        <f>K245-L245</f>
        <v>632.14130513460259</v>
      </c>
      <c r="N245" s="89"/>
      <c r="O245" s="90">
        <f t="shared" si="110"/>
        <v>632.14130513460259</v>
      </c>
      <c r="P245" s="88">
        <f>'[1]грудень 2016'!P246+'[1]січень-лист 2016'!P246</f>
        <v>13893.883061393599</v>
      </c>
      <c r="Q245" s="89">
        <f>'[1]грудень 2016'!Q246+'[1]січень-лист 2016'!Q246</f>
        <v>13231.710000000001</v>
      </c>
      <c r="R245" s="89">
        <f t="shared" si="137"/>
        <v>662.17306139359789</v>
      </c>
      <c r="S245" s="89"/>
      <c r="T245" s="90">
        <f t="shared" si="111"/>
        <v>662.17306139359789</v>
      </c>
      <c r="U245" s="88">
        <f>'[1]грудень 2016'!U246+'[1]січень-лист 2016'!U246</f>
        <v>834.45846359280006</v>
      </c>
      <c r="V245" s="89">
        <f>'[1]грудень 2016'!V246+'[1]січень-лист 2016'!V246</f>
        <v>561.78600000000006</v>
      </c>
      <c r="W245" s="89">
        <f t="shared" si="109"/>
        <v>272.6724635928</v>
      </c>
      <c r="X245" s="89"/>
      <c r="Y245" s="90">
        <f t="shared" si="112"/>
        <v>272.6724635928</v>
      </c>
      <c r="Z245" s="88">
        <f>'[1]грудень 2016'!Z246+'[1]січень-лист 2016'!Z246</f>
        <v>9410.6220520162005</v>
      </c>
      <c r="AA245" s="89">
        <f>'[1]грудень 2016'!AA246+'[1]січень-лист 2016'!AA246</f>
        <v>12527.610000000002</v>
      </c>
      <c r="AB245" s="89"/>
      <c r="AC245" s="89">
        <f>Z245-AA245</f>
        <v>-3116.9879479838019</v>
      </c>
      <c r="AD245" s="90">
        <f t="shared" si="113"/>
        <v>-3116.9879479838019</v>
      </c>
      <c r="AE245" s="88"/>
      <c r="AF245" s="89"/>
      <c r="AG245" s="89"/>
      <c r="AH245" s="89"/>
      <c r="AI245" s="90">
        <f t="shared" si="115"/>
        <v>0</v>
      </c>
      <c r="AJ245" s="88">
        <f>'[1]грудень 2016'!AJ246+'[1]січень-лист 2016'!AJ246</f>
        <v>25314.826494322897</v>
      </c>
      <c r="AK245" s="89">
        <f>'[1]грудень 2016'!AK246+'[1]січень-лист 2016'!AK246</f>
        <v>18954.93</v>
      </c>
      <c r="AL245" s="89">
        <f t="shared" si="129"/>
        <v>6359.8964943228966</v>
      </c>
      <c r="AM245" s="89"/>
      <c r="AN245" s="90">
        <f t="shared" si="116"/>
        <v>6359.8964943228966</v>
      </c>
      <c r="AO245" s="88">
        <f>'[1]грудень 2016'!AO246+'[1]січень-лист 2016'!AO246</f>
        <v>1139.8216802994002</v>
      </c>
      <c r="AP245" s="89">
        <f>'[1]грудень 2016'!AP246+'[1]січень-лист 2016'!AP246</f>
        <v>918.63000000000011</v>
      </c>
      <c r="AQ245" s="89">
        <f t="shared" si="130"/>
        <v>221.1916802994001</v>
      </c>
      <c r="AR245" s="89"/>
      <c r="AS245" s="90">
        <f t="shared" si="117"/>
        <v>221.1916802994001</v>
      </c>
      <c r="AT245" s="88">
        <f>'[1]грудень 2016'!AT246+'[1]січень-лист 2016'!AT246</f>
        <v>26.084188221399998</v>
      </c>
      <c r="AU245" s="89"/>
      <c r="AV245" s="89">
        <f t="shared" si="131"/>
        <v>26.084188221399998</v>
      </c>
      <c r="AW245" s="89"/>
      <c r="AX245" s="91">
        <f t="shared" si="118"/>
        <v>26.084188221399998</v>
      </c>
      <c r="AY245" s="88">
        <f>'[1]грудень 2016'!AY246+'[1]січень-лист 2016'!AY246</f>
        <v>2645.8803372944999</v>
      </c>
      <c r="AZ245" s="89">
        <f>'[1]грудень 2016'!AZ246+'[1]січень-лист 2016'!AZ246</f>
        <v>5434.11</v>
      </c>
      <c r="BA245" s="89"/>
      <c r="BB245" s="89">
        <f>AY245-AZ245</f>
        <v>-2788.2296627054998</v>
      </c>
      <c r="BC245" s="90">
        <f t="shared" si="119"/>
        <v>-2788.2296627054998</v>
      </c>
      <c r="BD245" s="88">
        <f>'[1]грудень 2016'!BD246+'[1]січень-лист 2016'!BD246</f>
        <v>3767.7420905265003</v>
      </c>
      <c r="BE245" s="89">
        <f>'[1]грудень 2016'!BE246+'[1]січень-лист 2016'!BE246</f>
        <v>13239.440000000002</v>
      </c>
      <c r="BF245" s="89"/>
      <c r="BG245" s="89">
        <f>BD245-BE245</f>
        <v>-9471.6979094735016</v>
      </c>
      <c r="BH245" s="90">
        <f t="shared" si="120"/>
        <v>-9471.6979094735016</v>
      </c>
      <c r="BI245" s="88">
        <f>'[1]грудень 2016'!BI246+'[1]січень-лист 2016'!BI246</f>
        <v>13090.1067702358</v>
      </c>
      <c r="BJ245" s="89">
        <f>'[1]грудень 2016'!BJ246+'[1]січень-лист 2016'!BJ246</f>
        <v>6177.5499999999993</v>
      </c>
      <c r="BK245" s="89">
        <f t="shared" si="133"/>
        <v>6912.5567702358003</v>
      </c>
      <c r="BL245" s="89"/>
      <c r="BM245" s="90">
        <f t="shared" si="121"/>
        <v>6912.5567702358003</v>
      </c>
      <c r="BN245" s="88">
        <f>'[1]грудень 2016'!BN246+'[1]січень-лист 2016'!BN246</f>
        <v>2451.1358029539001</v>
      </c>
      <c r="BO245" s="89">
        <f>'[1]грудень 2016'!BO246+'[1]січень-лист 2016'!BO246</f>
        <v>3061.1479310330842</v>
      </c>
      <c r="BP245" s="89"/>
      <c r="BQ245" s="89">
        <f>BN245-BO245</f>
        <v>-610.01212807918409</v>
      </c>
      <c r="BR245" s="91">
        <f t="shared" si="122"/>
        <v>-610.01212807918409</v>
      </c>
      <c r="BS245" s="88"/>
      <c r="BT245" s="89"/>
      <c r="BU245" s="89"/>
      <c r="BV245" s="89"/>
      <c r="BW245" s="90">
        <f t="shared" si="123"/>
        <v>0</v>
      </c>
      <c r="BX245" s="88">
        <f>'[1]грудень 2016'!BX246+'[1]січень-лист 2016'!BX246</f>
        <v>3129.1198461788999</v>
      </c>
      <c r="BY245" s="89">
        <f>'[1]грудень 2016'!BY246+'[1]січень-лист 2016'!BY246</f>
        <v>4474.9799999999996</v>
      </c>
      <c r="BZ245" s="89"/>
      <c r="CA245" s="90">
        <f t="shared" si="142"/>
        <v>-1345.8601538210996</v>
      </c>
      <c r="CB245" s="92">
        <f t="shared" si="124"/>
        <v>-1345.8601538210996</v>
      </c>
      <c r="CC245" s="88">
        <f>'[1]грудень 2016'!CC246+'[1]січень-лист 2016'!CC246</f>
        <v>3899.3911282106001</v>
      </c>
      <c r="CD245" s="89">
        <f>'[1]грудень 2016'!CD246+'[1]січень-лист 2016'!CD246</f>
        <v>5469.53</v>
      </c>
      <c r="CE245" s="89"/>
      <c r="CF245" s="89">
        <f>CC245-CD245</f>
        <v>-1570.1388717893997</v>
      </c>
      <c r="CG245" s="90">
        <f t="shared" si="125"/>
        <v>-1570.1388717893997</v>
      </c>
      <c r="CH245" s="93">
        <f t="shared" si="134"/>
        <v>116565.6910646613</v>
      </c>
      <c r="CI245" s="94">
        <f t="shared" si="134"/>
        <v>128514.4697042373</v>
      </c>
      <c r="CJ245" s="94"/>
      <c r="CK245" s="94">
        <f t="shared" si="140"/>
        <v>-11948.778639576005</v>
      </c>
      <c r="CL245" s="143">
        <f t="shared" si="126"/>
        <v>-11948.778639576005</v>
      </c>
      <c r="CM245" s="145">
        <f t="shared" si="135"/>
        <v>1.1025068228090182</v>
      </c>
      <c r="CN245" s="149">
        <v>16485.48</v>
      </c>
      <c r="CO245" s="146">
        <v>11948.04</v>
      </c>
      <c r="CP245" s="165">
        <f t="shared" si="138"/>
        <v>4537.4399999999987</v>
      </c>
    </row>
    <row r="246" spans="1:94" ht="15.75">
      <c r="A246" s="137" t="s">
        <v>294</v>
      </c>
      <c r="B246" s="84">
        <v>5</v>
      </c>
      <c r="C246" s="85">
        <v>3</v>
      </c>
      <c r="D246" s="86">
        <v>2804.3</v>
      </c>
      <c r="E246" s="87"/>
      <c r="F246" s="88">
        <f>'[1]грудень 2016'!F247+'[1]січень-лист 2016'!F247</f>
        <v>6067.4351201191994</v>
      </c>
      <c r="G246" s="89">
        <f>'[1]грудень 2016'!G247+'[1]січень-лист 2016'!G247</f>
        <v>5772.7595165351195</v>
      </c>
      <c r="H246" s="89">
        <f>F246-G246</f>
        <v>294.67560358407991</v>
      </c>
      <c r="I246" s="89"/>
      <c r="J246" s="90">
        <f t="shared" si="127"/>
        <v>294.67560358407991</v>
      </c>
      <c r="K246" s="88">
        <f>'[1]грудень 2016'!K247+'[1]січень-лист 2016'!K247</f>
        <v>12308.575656388599</v>
      </c>
      <c r="L246" s="89">
        <f>'[1]грудень 2016'!L247+'[1]січень-лист 2016'!L247</f>
        <v>16061.356000000002</v>
      </c>
      <c r="M246" s="89"/>
      <c r="N246" s="89">
        <f t="shared" si="128"/>
        <v>-3752.7803436114027</v>
      </c>
      <c r="O246" s="90">
        <f t="shared" si="110"/>
        <v>-3752.7803436114027</v>
      </c>
      <c r="P246" s="88">
        <f>'[1]грудень 2016'!P247+'[1]січень-лист 2016'!P247</f>
        <v>8049.3851269662991</v>
      </c>
      <c r="Q246" s="89">
        <f>'[1]грудень 2016'!Q247+'[1]січень-лист 2016'!Q247</f>
        <v>8358.8199999999979</v>
      </c>
      <c r="R246" s="89"/>
      <c r="S246" s="89">
        <f>P246-Q246</f>
        <v>-309.43487303369875</v>
      </c>
      <c r="T246" s="90">
        <f t="shared" si="111"/>
        <v>-309.43487303369875</v>
      </c>
      <c r="U246" s="88">
        <f>'[1]грудень 2016'!U247+'[1]січень-лист 2016'!U247</f>
        <v>556.71491155519993</v>
      </c>
      <c r="V246" s="89">
        <f>'[1]грудень 2016'!V247+'[1]січень-лист 2016'!V247</f>
        <v>492.71800000000002</v>
      </c>
      <c r="W246" s="89">
        <f t="shared" si="109"/>
        <v>63.996911555199915</v>
      </c>
      <c r="X246" s="89"/>
      <c r="Y246" s="90">
        <f t="shared" si="112"/>
        <v>63.996911555199915</v>
      </c>
      <c r="Z246" s="88"/>
      <c r="AA246" s="89"/>
      <c r="AB246" s="89"/>
      <c r="AC246" s="89"/>
      <c r="AD246" s="90">
        <f t="shared" si="113"/>
        <v>0</v>
      </c>
      <c r="AE246" s="88"/>
      <c r="AF246" s="89"/>
      <c r="AG246" s="89"/>
      <c r="AH246" s="89"/>
      <c r="AI246" s="90">
        <f t="shared" si="115"/>
        <v>0</v>
      </c>
      <c r="AJ246" s="88">
        <f>'[1]грудень 2016'!AJ247+'[1]січень-лист 2016'!AJ247</f>
        <v>17131.0673822805</v>
      </c>
      <c r="AK246" s="89">
        <f>'[1]грудень 2016'!AK247+'[1]січень-лист 2016'!AK247</f>
        <v>12866.009999999998</v>
      </c>
      <c r="AL246" s="89">
        <f t="shared" si="129"/>
        <v>4265.0573822805018</v>
      </c>
      <c r="AM246" s="89"/>
      <c r="AN246" s="90">
        <f t="shared" si="116"/>
        <v>4265.0573822805018</v>
      </c>
      <c r="AO246" s="88">
        <f>'[1]грудень 2016'!AO247+'[1]січень-лист 2016'!AO247</f>
        <v>1066.7804858197001</v>
      </c>
      <c r="AP246" s="89">
        <f>'[1]грудень 2016'!AP247+'[1]січень-лист 2016'!AP247</f>
        <v>1010.35</v>
      </c>
      <c r="AQ246" s="89">
        <f t="shared" si="130"/>
        <v>56.430485819700039</v>
      </c>
      <c r="AR246" s="89"/>
      <c r="AS246" s="90">
        <f t="shared" si="117"/>
        <v>56.430485819700039</v>
      </c>
      <c r="AT246" s="88">
        <f>'[1]грудень 2016'!AT247+'[1]січень-лист 2016'!AT247</f>
        <v>33.6557726315</v>
      </c>
      <c r="AU246" s="89"/>
      <c r="AV246" s="89">
        <f t="shared" si="131"/>
        <v>33.6557726315</v>
      </c>
      <c r="AW246" s="89"/>
      <c r="AX246" s="91">
        <f t="shared" si="118"/>
        <v>33.6557726315</v>
      </c>
      <c r="AY246" s="88">
        <f>'[1]грудень 2016'!AY247+'[1]січень-лист 2016'!AY247</f>
        <v>1377.3508331529001</v>
      </c>
      <c r="AZ246" s="89">
        <f>'[1]грудень 2016'!AZ247+'[1]січень-лист 2016'!AZ247</f>
        <v>1023.4300000000001</v>
      </c>
      <c r="BA246" s="89">
        <f t="shared" si="132"/>
        <v>353.92083315290006</v>
      </c>
      <c r="BB246" s="89"/>
      <c r="BC246" s="90">
        <f t="shared" si="119"/>
        <v>353.92083315290006</v>
      </c>
      <c r="BD246" s="88">
        <f>'[1]грудень 2016'!BD247+'[1]січень-лист 2016'!BD247</f>
        <v>3298.0013659899</v>
      </c>
      <c r="BE246" s="89">
        <f>'[1]грудень 2016'!BE247+'[1]січень-лист 2016'!BE247</f>
        <v>4937.79</v>
      </c>
      <c r="BF246" s="89"/>
      <c r="BG246" s="89">
        <f>BD246-BE246</f>
        <v>-1639.7886340100999</v>
      </c>
      <c r="BH246" s="90">
        <f t="shared" si="120"/>
        <v>-1639.7886340100999</v>
      </c>
      <c r="BI246" s="88">
        <f>'[1]грудень 2016'!BI247+'[1]січень-лист 2016'!BI247</f>
        <v>13293.720168047501</v>
      </c>
      <c r="BJ246" s="89">
        <f>'[1]грудень 2016'!BJ247+'[1]січень-лист 2016'!BJ247</f>
        <v>48579.55</v>
      </c>
      <c r="BK246" s="89"/>
      <c r="BL246" s="89">
        <f>BI246-BJ246</f>
        <v>-35285.829831952506</v>
      </c>
      <c r="BM246" s="90">
        <f t="shared" si="121"/>
        <v>-35285.829831952506</v>
      </c>
      <c r="BN246" s="88">
        <f>'[1]грудень 2016'!BN247+'[1]січень-лист 2016'!BN247</f>
        <v>1598.6131680045</v>
      </c>
      <c r="BO246" s="89">
        <f>'[1]грудень 2016'!BO247+'[1]січень-лист 2016'!BO247</f>
        <v>2220.5482758611302</v>
      </c>
      <c r="BP246" s="89"/>
      <c r="BQ246" s="89">
        <f>BN246-BO246</f>
        <v>-621.93510785663011</v>
      </c>
      <c r="BR246" s="91">
        <f t="shared" si="122"/>
        <v>-621.93510785663011</v>
      </c>
      <c r="BS246" s="88"/>
      <c r="BT246" s="89"/>
      <c r="BU246" s="89"/>
      <c r="BV246" s="89"/>
      <c r="BW246" s="90">
        <f t="shared" si="123"/>
        <v>0</v>
      </c>
      <c r="BX246" s="88">
        <f>'[1]грудень 2016'!BX247+'[1]січень-лист 2016'!BX247</f>
        <v>2086.6099585785</v>
      </c>
      <c r="BY246" s="89">
        <f>'[1]грудень 2016'!BY247+'[1]січень-лист 2016'!BY247</f>
        <v>7170.72</v>
      </c>
      <c r="BZ246" s="89"/>
      <c r="CA246" s="90">
        <f t="shared" si="142"/>
        <v>-5084.1100414214998</v>
      </c>
      <c r="CB246" s="92">
        <f t="shared" si="124"/>
        <v>-5084.1100414214998</v>
      </c>
      <c r="CC246" s="88"/>
      <c r="CD246" s="89"/>
      <c r="CE246" s="89"/>
      <c r="CF246" s="89"/>
      <c r="CG246" s="90">
        <f t="shared" si="125"/>
        <v>0</v>
      </c>
      <c r="CH246" s="93">
        <f t="shared" si="134"/>
        <v>66867.909949534296</v>
      </c>
      <c r="CI246" s="94">
        <f t="shared" si="134"/>
        <v>108494.05179239626</v>
      </c>
      <c r="CJ246" s="94"/>
      <c r="CK246" s="94">
        <f t="shared" si="140"/>
        <v>-41626.141842861965</v>
      </c>
      <c r="CL246" s="143">
        <f t="shared" si="126"/>
        <v>-41626.141842861965</v>
      </c>
      <c r="CM246" s="145">
        <f t="shared" si="135"/>
        <v>1.6225129793091713</v>
      </c>
      <c r="CN246" s="149">
        <v>8370.98</v>
      </c>
      <c r="CO246" s="146">
        <v>7127.95</v>
      </c>
      <c r="CP246" s="165">
        <f t="shared" si="138"/>
        <v>1243.0299999999997</v>
      </c>
    </row>
    <row r="247" spans="1:94" ht="15.75">
      <c r="A247" s="137" t="s">
        <v>295</v>
      </c>
      <c r="B247" s="84">
        <v>5</v>
      </c>
      <c r="C247" s="85">
        <v>4</v>
      </c>
      <c r="D247" s="86">
        <v>3196.79</v>
      </c>
      <c r="E247" s="87"/>
      <c r="F247" s="88">
        <f>'[1]грудень 2016'!F248+'[1]січень-лист 2016'!F248</f>
        <v>6854.3131896671994</v>
      </c>
      <c r="G247" s="89">
        <f>'[1]грудень 2016'!G248+'[1]січень-лист 2016'!G248</f>
        <v>5832.0559999999996</v>
      </c>
      <c r="H247" s="89">
        <f>F247-G247</f>
        <v>1022.2571896671998</v>
      </c>
      <c r="I247" s="89"/>
      <c r="J247" s="90">
        <f t="shared" si="127"/>
        <v>1022.2571896671998</v>
      </c>
      <c r="K247" s="88">
        <f>'[1]грудень 2016'!K248+'[1]січень-лист 2016'!K248</f>
        <v>11782.461318776699</v>
      </c>
      <c r="L247" s="89">
        <f>'[1]грудень 2016'!L248+'[1]січень-лист 2016'!L248</f>
        <v>12664.541999999998</v>
      </c>
      <c r="M247" s="89"/>
      <c r="N247" s="89">
        <f t="shared" si="128"/>
        <v>-882.0806812232986</v>
      </c>
      <c r="O247" s="90">
        <f t="shared" si="110"/>
        <v>-882.0806812232986</v>
      </c>
      <c r="P247" s="88">
        <f>'[1]грудень 2016'!P248+'[1]січень-лист 2016'!P248</f>
        <v>9823.0808978779005</v>
      </c>
      <c r="Q247" s="89">
        <f>'[1]грудень 2016'!Q248+'[1]січень-лист 2016'!Q248</f>
        <v>8742.4399999999987</v>
      </c>
      <c r="R247" s="89">
        <f t="shared" si="137"/>
        <v>1080.6408978779018</v>
      </c>
      <c r="S247" s="89"/>
      <c r="T247" s="90">
        <f t="shared" si="111"/>
        <v>1080.6408978779018</v>
      </c>
      <c r="U247" s="88">
        <f>'[1]грудень 2016'!U248+'[1]січень-лист 2016'!U248</f>
        <v>634.6850616923</v>
      </c>
      <c r="V247" s="89">
        <f>'[1]грудень 2016'!V248+'[1]січень-лист 2016'!V248</f>
        <v>626.93600000000004</v>
      </c>
      <c r="W247" s="89">
        <f t="shared" si="109"/>
        <v>7.7490616922999607</v>
      </c>
      <c r="X247" s="89"/>
      <c r="Y247" s="90">
        <f t="shared" si="112"/>
        <v>7.7490616922999607</v>
      </c>
      <c r="Z247" s="88"/>
      <c r="AA247" s="89"/>
      <c r="AB247" s="89"/>
      <c r="AC247" s="89"/>
      <c r="AD247" s="90">
        <f t="shared" si="113"/>
        <v>0</v>
      </c>
      <c r="AE247" s="88"/>
      <c r="AF247" s="89"/>
      <c r="AG247" s="89"/>
      <c r="AH247" s="89"/>
      <c r="AI247" s="90">
        <f t="shared" si="115"/>
        <v>0</v>
      </c>
      <c r="AJ247" s="88">
        <f>'[1]грудень 2016'!AJ248+'[1]січень-лист 2016'!AJ248</f>
        <v>18568.550051525701</v>
      </c>
      <c r="AK247" s="89">
        <f>'[1]грудень 2016'!AK248+'[1]січень-лист 2016'!AK248</f>
        <v>14445.89</v>
      </c>
      <c r="AL247" s="89">
        <f t="shared" si="129"/>
        <v>4122.6600515257014</v>
      </c>
      <c r="AM247" s="89"/>
      <c r="AN247" s="90">
        <f t="shared" si="116"/>
        <v>4122.6600515257014</v>
      </c>
      <c r="AO247" s="88">
        <f>'[1]грудень 2016'!AO248+'[1]січень-лист 2016'!AO248</f>
        <v>1153.3919227332999</v>
      </c>
      <c r="AP247" s="89">
        <f>'[1]грудень 2016'!AP248+'[1]січень-лист 2016'!AP248</f>
        <v>1086.5</v>
      </c>
      <c r="AQ247" s="89">
        <f t="shared" si="130"/>
        <v>66.891922733299907</v>
      </c>
      <c r="AR247" s="89"/>
      <c r="AS247" s="90">
        <f t="shared" si="117"/>
        <v>66.891922733299907</v>
      </c>
      <c r="AT247" s="88">
        <f>'[1]грудень 2016'!AT248+'[1]січень-лист 2016'!AT248</f>
        <v>38.354417445599999</v>
      </c>
      <c r="AU247" s="89">
        <f>'[1]грудень 2016'!AU248+'[1]січень-лист 2016'!AU248</f>
        <v>639.02</v>
      </c>
      <c r="AV247" s="89"/>
      <c r="AW247" s="89">
        <f>AT247-AU247</f>
        <v>-600.66558255439998</v>
      </c>
      <c r="AX247" s="91">
        <f t="shared" si="118"/>
        <v>-600.66558255439998</v>
      </c>
      <c r="AY247" s="88">
        <f>'[1]грудень 2016'!AY248+'[1]січень-лист 2016'!AY248</f>
        <v>1507.5851818797998</v>
      </c>
      <c r="AZ247" s="89">
        <f>'[1]грудень 2016'!AZ248+'[1]січень-лист 2016'!AZ248</f>
        <v>772.8599999999999</v>
      </c>
      <c r="BA247" s="89">
        <f t="shared" si="132"/>
        <v>734.72518187979995</v>
      </c>
      <c r="BB247" s="89"/>
      <c r="BC247" s="90">
        <f t="shared" si="119"/>
        <v>734.72518187979995</v>
      </c>
      <c r="BD247" s="88">
        <f>'[1]грудень 2016'!BD248+'[1]січень-лист 2016'!BD248</f>
        <v>3764.491879703</v>
      </c>
      <c r="BE247" s="89">
        <f>'[1]грудень 2016'!BE248+'[1]січень-лист 2016'!BE248</f>
        <v>3338.44</v>
      </c>
      <c r="BF247" s="89">
        <f>BD247-BE247</f>
        <v>426.05187970299994</v>
      </c>
      <c r="BG247" s="89"/>
      <c r="BH247" s="90">
        <f t="shared" si="120"/>
        <v>426.05187970299994</v>
      </c>
      <c r="BI247" s="88">
        <f>'[1]грудень 2016'!BI248+'[1]січень-лист 2016'!BI248</f>
        <v>14212.9856739848</v>
      </c>
      <c r="BJ247" s="89">
        <f>'[1]грудень 2016'!BJ248+'[1]січень-лист 2016'!BJ248</f>
        <v>36313.799999999996</v>
      </c>
      <c r="BK247" s="89"/>
      <c r="BL247" s="89">
        <f>BI247-BJ247</f>
        <v>-22100.814326015196</v>
      </c>
      <c r="BM247" s="90">
        <f t="shared" si="121"/>
        <v>-22100.814326015196</v>
      </c>
      <c r="BN247" s="88">
        <f>'[1]грудень 2016'!BN248+'[1]січень-лист 2016'!BN248</f>
        <v>2838.7675326368003</v>
      </c>
      <c r="BO247" s="89">
        <f>'[1]грудень 2016'!BO248+'[1]січень-лист 2016'!BO248</f>
        <v>2202.7199999999998</v>
      </c>
      <c r="BP247" s="89">
        <f t="shared" si="139"/>
        <v>636.0475326368005</v>
      </c>
      <c r="BQ247" s="89"/>
      <c r="BR247" s="91">
        <f t="shared" si="122"/>
        <v>636.0475326368005</v>
      </c>
      <c r="BS247" s="88"/>
      <c r="BT247" s="89"/>
      <c r="BU247" s="89"/>
      <c r="BV247" s="89"/>
      <c r="BW247" s="90">
        <f t="shared" si="123"/>
        <v>0</v>
      </c>
      <c r="BX247" s="88">
        <f>'[1]грудень 2016'!BX248+'[1]січень-лист 2016'!BX248</f>
        <v>2666.1428145472005</v>
      </c>
      <c r="BY247" s="89">
        <f>'[1]грудень 2016'!BY248+'[1]січень-лист 2016'!BY248</f>
        <v>3210.41</v>
      </c>
      <c r="BZ247" s="89"/>
      <c r="CA247" s="90">
        <f t="shared" si="142"/>
        <v>-544.26718545279937</v>
      </c>
      <c r="CB247" s="92">
        <f t="shared" si="124"/>
        <v>-544.26718545279937</v>
      </c>
      <c r="CC247" s="88"/>
      <c r="CD247" s="89"/>
      <c r="CE247" s="89"/>
      <c r="CF247" s="89"/>
      <c r="CG247" s="90">
        <f t="shared" si="125"/>
        <v>0</v>
      </c>
      <c r="CH247" s="93">
        <f t="shared" si="134"/>
        <v>73844.809942470296</v>
      </c>
      <c r="CI247" s="94">
        <f t="shared" si="134"/>
        <v>89875.614000000001</v>
      </c>
      <c r="CJ247" s="94"/>
      <c r="CK247" s="94">
        <f t="shared" si="140"/>
        <v>-16030.804057529705</v>
      </c>
      <c r="CL247" s="143">
        <f t="shared" si="126"/>
        <v>-16030.804057529705</v>
      </c>
      <c r="CM247" s="145">
        <f t="shared" si="135"/>
        <v>1.2170877556597235</v>
      </c>
      <c r="CN247" s="149">
        <v>3030.57</v>
      </c>
      <c r="CO247" s="146">
        <v>7617.76</v>
      </c>
      <c r="CP247" s="164">
        <v>0</v>
      </c>
    </row>
    <row r="248" spans="1:94" ht="15.75">
      <c r="A248" s="137" t="s">
        <v>296</v>
      </c>
      <c r="B248" s="84">
        <v>9</v>
      </c>
      <c r="C248" s="85">
        <v>1</v>
      </c>
      <c r="D248" s="86">
        <v>1880.37</v>
      </c>
      <c r="E248" s="87"/>
      <c r="F248" s="88">
        <f>'[1]грудень 2016'!F249+'[1]січень-лист 2016'!F249</f>
        <v>5714.8020851450992</v>
      </c>
      <c r="G248" s="89">
        <f>'[1]грудень 2016'!G249+'[1]січень-лист 2016'!G249</f>
        <v>5638.0339999999997</v>
      </c>
      <c r="H248" s="89">
        <f>F248-G248</f>
        <v>76.768085145099576</v>
      </c>
      <c r="I248" s="89"/>
      <c r="J248" s="90">
        <f t="shared" si="127"/>
        <v>76.768085145099576</v>
      </c>
      <c r="K248" s="88">
        <f>'[1]грудень 2016'!K249+'[1]січень-лист 2016'!K249</f>
        <v>9752.8128668934005</v>
      </c>
      <c r="L248" s="89">
        <f>'[1]грудень 2016'!L249+'[1]січень-лист 2016'!L249</f>
        <v>9360.08</v>
      </c>
      <c r="M248" s="89">
        <f>K248-L248</f>
        <v>392.73286689340057</v>
      </c>
      <c r="N248" s="89"/>
      <c r="O248" s="90">
        <f t="shared" si="110"/>
        <v>392.73286689340057</v>
      </c>
      <c r="P248" s="88">
        <f>'[1]грудень 2016'!P249+'[1]січень-лист 2016'!P249</f>
        <v>4856.6058886441997</v>
      </c>
      <c r="Q248" s="89">
        <f>'[1]грудень 2016'!Q249+'[1]січень-лист 2016'!Q249</f>
        <v>4399.9499999999989</v>
      </c>
      <c r="R248" s="89">
        <f t="shared" si="137"/>
        <v>456.65588864420079</v>
      </c>
      <c r="S248" s="89"/>
      <c r="T248" s="90">
        <f t="shared" si="111"/>
        <v>456.65588864420079</v>
      </c>
      <c r="U248" s="88">
        <f>'[1]грудень 2016'!U249+'[1]січень-лист 2016'!U249</f>
        <v>336.48654328160001</v>
      </c>
      <c r="V248" s="89">
        <f>'[1]грудень 2016'!V249+'[1]січень-лист 2016'!V249</f>
        <v>124.86799999999999</v>
      </c>
      <c r="W248" s="89">
        <f t="shared" si="109"/>
        <v>211.61854328160001</v>
      </c>
      <c r="X248" s="89"/>
      <c r="Y248" s="90">
        <f t="shared" si="112"/>
        <v>211.61854328160001</v>
      </c>
      <c r="Z248" s="88">
        <f>'[1]грудень 2016'!Z249+'[1]січень-лист 2016'!Z249</f>
        <v>5636.1393046315998</v>
      </c>
      <c r="AA248" s="89">
        <f>'[1]грудень 2016'!AA249+'[1]січень-лист 2016'!AA249</f>
        <v>6883.9500000000007</v>
      </c>
      <c r="AB248" s="89"/>
      <c r="AC248" s="89">
        <f>Z248-AA248</f>
        <v>-1247.810695368401</v>
      </c>
      <c r="AD248" s="90">
        <f t="shared" si="113"/>
        <v>-1247.810695368401</v>
      </c>
      <c r="AE248" s="88"/>
      <c r="AF248" s="89"/>
      <c r="AG248" s="89"/>
      <c r="AH248" s="89"/>
      <c r="AI248" s="90">
        <f t="shared" si="115"/>
        <v>0</v>
      </c>
      <c r="AJ248" s="88">
        <f>'[1]грудень 2016'!AJ249+'[1]січень-лист 2016'!AJ249</f>
        <v>10783.504188613901</v>
      </c>
      <c r="AK248" s="89">
        <f>'[1]грудень 2016'!AK249+'[1]січень-лист 2016'!AK249</f>
        <v>10726.34</v>
      </c>
      <c r="AL248" s="89">
        <f t="shared" si="129"/>
        <v>57.164188613900478</v>
      </c>
      <c r="AM248" s="89"/>
      <c r="AN248" s="90">
        <f t="shared" si="116"/>
        <v>57.164188613900478</v>
      </c>
      <c r="AO248" s="88">
        <f>'[1]грудень 2016'!AO249+'[1]січень-лист 2016'!AO249</f>
        <v>456.31998412910002</v>
      </c>
      <c r="AP248" s="89">
        <f>'[1]грудень 2016'!AP249+'[1]січень-лист 2016'!AP249</f>
        <v>335.03</v>
      </c>
      <c r="AQ248" s="89">
        <f t="shared" si="130"/>
        <v>121.28998412910005</v>
      </c>
      <c r="AR248" s="89"/>
      <c r="AS248" s="90">
        <f t="shared" si="117"/>
        <v>121.28998412910005</v>
      </c>
      <c r="AT248" s="88">
        <f>'[1]грудень 2016'!AT249+'[1]січень-лист 2016'!AT249</f>
        <v>11.281572387200001</v>
      </c>
      <c r="AU248" s="89"/>
      <c r="AV248" s="89">
        <f t="shared" si="131"/>
        <v>11.281572387200001</v>
      </c>
      <c r="AW248" s="89"/>
      <c r="AX248" s="91">
        <f t="shared" si="118"/>
        <v>11.281572387200001</v>
      </c>
      <c r="AY248" s="88">
        <f>'[1]грудень 2016'!AY249+'[1]січень-лист 2016'!AY249</f>
        <v>837.64429551590001</v>
      </c>
      <c r="AZ248" s="89">
        <f>'[1]грудень 2016'!AZ249+'[1]січень-лист 2016'!AZ249</f>
        <v>460.69999999999993</v>
      </c>
      <c r="BA248" s="89">
        <f t="shared" si="132"/>
        <v>376.94429551590008</v>
      </c>
      <c r="BB248" s="89"/>
      <c r="BC248" s="90">
        <f t="shared" si="119"/>
        <v>376.94429551590008</v>
      </c>
      <c r="BD248" s="88">
        <f>'[1]грудень 2016'!BD249+'[1]січень-лист 2016'!BD249</f>
        <v>1620.8651023928001</v>
      </c>
      <c r="BE248" s="89">
        <f>'[1]грудень 2016'!BE249+'[1]січень-лист 2016'!BE249</f>
        <v>1744.48</v>
      </c>
      <c r="BF248" s="89"/>
      <c r="BG248" s="89">
        <f>BD248-BE248</f>
        <v>-123.61489760719996</v>
      </c>
      <c r="BH248" s="90">
        <f t="shared" si="120"/>
        <v>-123.61489760719996</v>
      </c>
      <c r="BI248" s="88">
        <f>'[1]грудень 2016'!BI249+'[1]січень-лист 2016'!BI249</f>
        <v>6385.7471765671999</v>
      </c>
      <c r="BJ248" s="89">
        <f>'[1]грудень 2016'!BJ249+'[1]січень-лист 2016'!BJ249</f>
        <v>16519.810000000001</v>
      </c>
      <c r="BK248" s="89"/>
      <c r="BL248" s="89">
        <f>BI248-BJ248</f>
        <v>-10134.062823432801</v>
      </c>
      <c r="BM248" s="90">
        <f t="shared" si="121"/>
        <v>-10134.062823432801</v>
      </c>
      <c r="BN248" s="88">
        <f>'[1]грудень 2016'!BN249+'[1]січень-лист 2016'!BN249</f>
        <v>823.60921459919996</v>
      </c>
      <c r="BO248" s="89">
        <f>'[1]грудень 2016'!BO249+'[1]січень-лист 2016'!BO249</f>
        <v>1672.45</v>
      </c>
      <c r="BP248" s="89"/>
      <c r="BQ248" s="89">
        <f>BN248-BO248</f>
        <v>-848.84078540080009</v>
      </c>
      <c r="BR248" s="91">
        <f t="shared" si="122"/>
        <v>-848.84078540080009</v>
      </c>
      <c r="BS248" s="88"/>
      <c r="BT248" s="89"/>
      <c r="BU248" s="89"/>
      <c r="BV248" s="89"/>
      <c r="BW248" s="90">
        <f t="shared" si="123"/>
        <v>0</v>
      </c>
      <c r="BX248" s="88">
        <f>'[1]грудень 2016'!BX249+'[1]січень-лист 2016'!BX249</f>
        <v>1387.7239888607999</v>
      </c>
      <c r="BY248" s="89">
        <f>'[1]грудень 2016'!BY249+'[1]січень-лист 2016'!BY249</f>
        <v>1535.4</v>
      </c>
      <c r="BZ248" s="89"/>
      <c r="CA248" s="90">
        <f t="shared" si="142"/>
        <v>-147.67601113920023</v>
      </c>
      <c r="CB248" s="92">
        <f t="shared" si="124"/>
        <v>-147.67601113920023</v>
      </c>
      <c r="CC248" s="88">
        <f>'[1]грудень 2016'!CC249+'[1]січень-лист 2016'!CC249</f>
        <v>1787.8876003296</v>
      </c>
      <c r="CD248" s="89">
        <f>'[1]грудень 2016'!CD249+'[1]січень-лист 2016'!CD249</f>
        <v>1878.6800000000003</v>
      </c>
      <c r="CE248" s="89"/>
      <c r="CF248" s="89">
        <f>CC248-CD248</f>
        <v>-90.7923996704003</v>
      </c>
      <c r="CG248" s="90">
        <f t="shared" si="125"/>
        <v>-90.7923996704003</v>
      </c>
      <c r="CH248" s="93">
        <f t="shared" si="134"/>
        <v>50391.429811991606</v>
      </c>
      <c r="CI248" s="94">
        <f t="shared" si="134"/>
        <v>61279.771999999997</v>
      </c>
      <c r="CJ248" s="94"/>
      <c r="CK248" s="94">
        <f t="shared" si="140"/>
        <v>-10888.342188008392</v>
      </c>
      <c r="CL248" s="143">
        <f t="shared" si="126"/>
        <v>-10888.342188008392</v>
      </c>
      <c r="CM248" s="145">
        <f t="shared" si="135"/>
        <v>1.2160752776540049</v>
      </c>
      <c r="CN248" s="149">
        <v>2607.33</v>
      </c>
      <c r="CO248" s="146">
        <v>5214.2</v>
      </c>
      <c r="CP248" s="164">
        <v>0</v>
      </c>
    </row>
    <row r="249" spans="1:94" ht="15.75">
      <c r="A249" s="137" t="s">
        <v>297</v>
      </c>
      <c r="B249" s="84">
        <v>9</v>
      </c>
      <c r="C249" s="85">
        <v>2</v>
      </c>
      <c r="D249" s="86">
        <v>3774.59</v>
      </c>
      <c r="E249" s="87"/>
      <c r="F249" s="88">
        <f>'[1]грудень 2016'!F250+'[1]січень-лист 2016'!F250</f>
        <v>11545.720723130198</v>
      </c>
      <c r="G249" s="89">
        <f>'[1]грудень 2016'!G250+'[1]січень-лист 2016'!G250</f>
        <v>14908.373255049191</v>
      </c>
      <c r="H249" s="89"/>
      <c r="I249" s="89">
        <f t="shared" si="141"/>
        <v>-3362.6525319189932</v>
      </c>
      <c r="J249" s="90">
        <f t="shared" si="127"/>
        <v>-3362.6525319189932</v>
      </c>
      <c r="K249" s="88">
        <f>'[1]грудень 2016'!K250+'[1]січень-лист 2016'!K250</f>
        <v>17982.649731095997</v>
      </c>
      <c r="L249" s="89">
        <f>'[1]грудень 2016'!L250+'[1]січень-лист 2016'!L250</f>
        <v>17323.665999999997</v>
      </c>
      <c r="M249" s="89">
        <f>K249-L249</f>
        <v>658.98373109599925</v>
      </c>
      <c r="N249" s="89"/>
      <c r="O249" s="90">
        <f t="shared" si="110"/>
        <v>658.98373109599925</v>
      </c>
      <c r="P249" s="88">
        <f>'[1]грудень 2016'!P250+'[1]січень-лист 2016'!P250</f>
        <v>9107.8040712104994</v>
      </c>
      <c r="Q249" s="89">
        <f>'[1]грудень 2016'!Q250+'[1]січень-лист 2016'!Q250</f>
        <v>8183.46</v>
      </c>
      <c r="R249" s="89">
        <f t="shared" si="137"/>
        <v>924.34407121049935</v>
      </c>
      <c r="S249" s="89"/>
      <c r="T249" s="90">
        <f t="shared" si="111"/>
        <v>924.34407121049935</v>
      </c>
      <c r="U249" s="88">
        <f>'[1]грудень 2016'!U250+'[1]січень-лист 2016'!U250</f>
        <v>675.37744351799995</v>
      </c>
      <c r="V249" s="89">
        <f>'[1]грудень 2016'!V250+'[1]січень-лист 2016'!V250</f>
        <v>472.95400000000006</v>
      </c>
      <c r="W249" s="89">
        <f t="shared" si="109"/>
        <v>202.42344351799989</v>
      </c>
      <c r="X249" s="89"/>
      <c r="Y249" s="90">
        <f t="shared" si="112"/>
        <v>202.42344351799989</v>
      </c>
      <c r="Z249" s="88">
        <f>'[1]грудень 2016'!Z250+'[1]січень-лист 2016'!Z250</f>
        <v>14361.589560013599</v>
      </c>
      <c r="AA249" s="89">
        <f>'[1]грудень 2016'!AA250+'[1]січень-лист 2016'!AA250</f>
        <v>16431.829999999998</v>
      </c>
      <c r="AB249" s="89"/>
      <c r="AC249" s="89">
        <f>Z249-AA249</f>
        <v>-2070.240439986399</v>
      </c>
      <c r="AD249" s="90">
        <f t="shared" si="113"/>
        <v>-2070.240439986399</v>
      </c>
      <c r="AE249" s="88"/>
      <c r="AF249" s="89"/>
      <c r="AG249" s="89"/>
      <c r="AH249" s="89"/>
      <c r="AI249" s="90">
        <f t="shared" si="115"/>
        <v>0</v>
      </c>
      <c r="AJ249" s="88">
        <f>'[1]грудень 2016'!AJ250+'[1]січень-лист 2016'!AJ250</f>
        <v>21140.775669440103</v>
      </c>
      <c r="AK249" s="89">
        <f>'[1]грудень 2016'!AK250+'[1]січень-лист 2016'!AK250</f>
        <v>16202.240000000003</v>
      </c>
      <c r="AL249" s="89">
        <f t="shared" si="129"/>
        <v>4938.5356694400998</v>
      </c>
      <c r="AM249" s="89"/>
      <c r="AN249" s="90">
        <f t="shared" si="116"/>
        <v>4938.5356694400998</v>
      </c>
      <c r="AO249" s="88">
        <f>'[1]грудень 2016'!AO250+'[1]січень-лист 2016'!AO250</f>
        <v>915.95428950730002</v>
      </c>
      <c r="AP249" s="89">
        <f>'[1]грудень 2016'!AP250+'[1]січень-лист 2016'!AP250</f>
        <v>707.74</v>
      </c>
      <c r="AQ249" s="89">
        <f t="shared" si="130"/>
        <v>208.21428950730001</v>
      </c>
      <c r="AR249" s="89"/>
      <c r="AS249" s="90">
        <f t="shared" si="117"/>
        <v>208.21428950730001</v>
      </c>
      <c r="AT249" s="88">
        <f>'[1]грудень 2016'!AT250+'[1]січень-лист 2016'!AT250</f>
        <v>22.6383500508</v>
      </c>
      <c r="AU249" s="89"/>
      <c r="AV249" s="89">
        <f t="shared" si="131"/>
        <v>22.6383500508</v>
      </c>
      <c r="AW249" s="89"/>
      <c r="AX249" s="91">
        <f t="shared" si="118"/>
        <v>22.6383500508</v>
      </c>
      <c r="AY249" s="88">
        <f>'[1]грудень 2016'!AY250+'[1]січень-лист 2016'!AY250</f>
        <v>1681.4720605352002</v>
      </c>
      <c r="AZ249" s="89">
        <f>'[1]грудень 2016'!AZ250+'[1]січень-лист 2016'!AZ250</f>
        <v>1477.7900000000002</v>
      </c>
      <c r="BA249" s="89">
        <f t="shared" si="132"/>
        <v>203.68206053519998</v>
      </c>
      <c r="BB249" s="89"/>
      <c r="BC249" s="90">
        <f t="shared" si="119"/>
        <v>203.68206053519998</v>
      </c>
      <c r="BD249" s="88">
        <f>'[1]грудень 2016'!BD250+'[1]січень-лист 2016'!BD250</f>
        <v>3354.3682881921004</v>
      </c>
      <c r="BE249" s="89">
        <f>'[1]грудень 2016'!BE250+'[1]січень-лист 2016'!BE250</f>
        <v>2152.9300000000003</v>
      </c>
      <c r="BF249" s="89">
        <f>BD249-BE249</f>
        <v>1201.4382881921001</v>
      </c>
      <c r="BG249" s="89"/>
      <c r="BH249" s="90">
        <f t="shared" si="120"/>
        <v>1201.4382881921001</v>
      </c>
      <c r="BI249" s="88">
        <f>'[1]грудень 2016'!BI250+'[1]січень-лист 2016'!BI250</f>
        <v>11844.617031813201</v>
      </c>
      <c r="BJ249" s="89">
        <f>'[1]грудень 2016'!BJ250+'[1]січень-лист 2016'!BJ250</f>
        <v>39375.939999999995</v>
      </c>
      <c r="BK249" s="89"/>
      <c r="BL249" s="89">
        <f>BI249-BJ249</f>
        <v>-27531.322968186796</v>
      </c>
      <c r="BM249" s="90">
        <f t="shared" si="121"/>
        <v>-27531.322968186796</v>
      </c>
      <c r="BN249" s="88">
        <f>'[1]грудень 2016'!BN250+'[1]січень-лист 2016'!BN250</f>
        <v>1743.8500592995997</v>
      </c>
      <c r="BO249" s="89">
        <f>'[1]грудень 2016'!BO250+'[1]січень-лист 2016'!BO250</f>
        <v>2809.6551724125029</v>
      </c>
      <c r="BP249" s="89"/>
      <c r="BQ249" s="89">
        <f>BN249-BO249</f>
        <v>-1065.8051131129032</v>
      </c>
      <c r="BR249" s="91">
        <f t="shared" si="122"/>
        <v>-1065.8051131129032</v>
      </c>
      <c r="BS249" s="88"/>
      <c r="BT249" s="89"/>
      <c r="BU249" s="89"/>
      <c r="BV249" s="89"/>
      <c r="BW249" s="90">
        <f t="shared" si="123"/>
        <v>0</v>
      </c>
      <c r="BX249" s="88">
        <f>'[1]грудень 2016'!BX250+'[1]січень-лист 2016'!BX250</f>
        <v>2808.2907749200003</v>
      </c>
      <c r="BY249" s="89">
        <f>'[1]грудень 2016'!BY250+'[1]січень-лист 2016'!BY250</f>
        <v>2863.28</v>
      </c>
      <c r="BZ249" s="89"/>
      <c r="CA249" s="90">
        <f t="shared" si="142"/>
        <v>-54.989225079999869</v>
      </c>
      <c r="CB249" s="92">
        <f t="shared" si="124"/>
        <v>-54.989225079999869</v>
      </c>
      <c r="CC249" s="88">
        <f>'[1]грудень 2016'!CC250+'[1]січень-лист 2016'!CC250</f>
        <v>3668.4120202507997</v>
      </c>
      <c r="CD249" s="89">
        <f>'[1]грудень 2016'!CD250+'[1]січень-лист 2016'!CD250</f>
        <v>3499.29</v>
      </c>
      <c r="CE249" s="89">
        <f>CC249-CD249</f>
        <v>169.12202025079978</v>
      </c>
      <c r="CF249" s="89"/>
      <c r="CG249" s="90">
        <f t="shared" si="125"/>
        <v>169.12202025079978</v>
      </c>
      <c r="CH249" s="93">
        <f t="shared" si="134"/>
        <v>100853.52007297739</v>
      </c>
      <c r="CI249" s="94">
        <f t="shared" si="134"/>
        <v>126409.14842746168</v>
      </c>
      <c r="CJ249" s="94"/>
      <c r="CK249" s="94">
        <f t="shared" si="140"/>
        <v>-25555.628354484288</v>
      </c>
      <c r="CL249" s="143">
        <f t="shared" si="126"/>
        <v>-25555.628354484288</v>
      </c>
      <c r="CM249" s="145">
        <f t="shared" si="135"/>
        <v>1.2533935189965832</v>
      </c>
      <c r="CN249" s="149">
        <v>8191.47</v>
      </c>
      <c r="CO249" s="146">
        <v>9871.86</v>
      </c>
      <c r="CP249" s="164">
        <v>0</v>
      </c>
    </row>
    <row r="250" spans="1:94" ht="15.75">
      <c r="A250" s="137" t="s">
        <v>298</v>
      </c>
      <c r="B250" s="84">
        <v>5</v>
      </c>
      <c r="C250" s="85">
        <v>8</v>
      </c>
      <c r="D250" s="86">
        <v>5903.5999999999995</v>
      </c>
      <c r="E250" s="87"/>
      <c r="F250" s="88">
        <f>'[1]грудень 2016'!F251+'[1]січень-лист 2016'!F251</f>
        <v>11931.043156608001</v>
      </c>
      <c r="G250" s="89">
        <f>'[1]грудень 2016'!G251+'[1]січень-лист 2016'!G251</f>
        <v>11927.12723017477</v>
      </c>
      <c r="H250" s="89">
        <f>F250-G250</f>
        <v>3.9159264332301973</v>
      </c>
      <c r="I250" s="89"/>
      <c r="J250" s="90">
        <f t="shared" si="127"/>
        <v>3.9159264332301973</v>
      </c>
      <c r="K250" s="88">
        <f>'[1]грудень 2016'!K251+'[1]січень-лист 2016'!K251</f>
        <v>16003.445258141601</v>
      </c>
      <c r="L250" s="89">
        <f>'[1]грудень 2016'!L251+'[1]січень-лист 2016'!L251</f>
        <v>22313.585999999999</v>
      </c>
      <c r="M250" s="89"/>
      <c r="N250" s="89">
        <f t="shared" si="128"/>
        <v>-6310.1407418583985</v>
      </c>
      <c r="O250" s="90">
        <f t="shared" si="110"/>
        <v>-6310.1407418583985</v>
      </c>
      <c r="P250" s="88">
        <f>'[1]грудень 2016'!P251+'[1]січень-лист 2016'!P251</f>
        <v>15074.670423412801</v>
      </c>
      <c r="Q250" s="89">
        <f>'[1]грудень 2016'!Q251+'[1]січень-лист 2016'!Q251</f>
        <v>13810.81</v>
      </c>
      <c r="R250" s="89">
        <f t="shared" si="137"/>
        <v>1263.8604234128015</v>
      </c>
      <c r="S250" s="89"/>
      <c r="T250" s="90">
        <f t="shared" si="111"/>
        <v>1263.8604234128015</v>
      </c>
      <c r="U250" s="88">
        <f>'[1]грудень 2016'!U251+'[1]січень-лист 2016'!U251</f>
        <v>800.91509106360013</v>
      </c>
      <c r="V250" s="89">
        <f>'[1]грудень 2016'!V251+'[1]січень-лист 2016'!V251</f>
        <v>778.7360000000001</v>
      </c>
      <c r="W250" s="89">
        <f t="shared" si="109"/>
        <v>22.179091063600026</v>
      </c>
      <c r="X250" s="89"/>
      <c r="Y250" s="90">
        <f t="shared" si="112"/>
        <v>22.179091063600026</v>
      </c>
      <c r="Z250" s="88"/>
      <c r="AA250" s="89"/>
      <c r="AB250" s="89"/>
      <c r="AC250" s="89"/>
      <c r="AD250" s="90">
        <f t="shared" si="113"/>
        <v>0</v>
      </c>
      <c r="AE250" s="88"/>
      <c r="AF250" s="89"/>
      <c r="AG250" s="89"/>
      <c r="AH250" s="89"/>
      <c r="AI250" s="90">
        <f t="shared" si="115"/>
        <v>0</v>
      </c>
      <c r="AJ250" s="88">
        <f>'[1]грудень 2016'!AJ251+'[1]січень-лист 2016'!AJ251</f>
        <v>34062.977975566799</v>
      </c>
      <c r="AK250" s="89">
        <f>'[1]грудень 2016'!AK251+'[1]січень-лист 2016'!AK251</f>
        <v>31699.280000000002</v>
      </c>
      <c r="AL250" s="89">
        <f t="shared" si="129"/>
        <v>2363.6979755667962</v>
      </c>
      <c r="AM250" s="89"/>
      <c r="AN250" s="90">
        <f t="shared" si="116"/>
        <v>2363.6979755667962</v>
      </c>
      <c r="AO250" s="88">
        <f>'[1]грудень 2016'!AO251+'[1]січень-лист 2016'!AO251</f>
        <v>1757.4645230746</v>
      </c>
      <c r="AP250" s="89">
        <f>'[1]грудень 2016'!AP251+'[1]січень-лист 2016'!AP251</f>
        <v>1783.14</v>
      </c>
      <c r="AQ250" s="89"/>
      <c r="AR250" s="89">
        <f>AO250-AP250</f>
        <v>-25.675476925400062</v>
      </c>
      <c r="AS250" s="90">
        <f t="shared" si="117"/>
        <v>-25.675476925400062</v>
      </c>
      <c r="AT250" s="88">
        <f>'[1]грудень 2016'!AT251+'[1]січень-лист 2016'!AT251</f>
        <v>70.419723771400001</v>
      </c>
      <c r="AU250" s="89">
        <f>'[1]грудень 2016'!AU251+'[1]січень-лист 2016'!AU251</f>
        <v>145.59</v>
      </c>
      <c r="AV250" s="89"/>
      <c r="AW250" s="89">
        <f>AT250-AU250</f>
        <v>-75.170276228600002</v>
      </c>
      <c r="AX250" s="91">
        <f t="shared" si="118"/>
        <v>-75.170276228600002</v>
      </c>
      <c r="AY250" s="88">
        <f>'[1]грудень 2016'!AY251+'[1]січень-лист 2016'!AY251</f>
        <v>2874.0618885348003</v>
      </c>
      <c r="AZ250" s="89">
        <f>'[1]грудень 2016'!AZ251+'[1]січень-лист 2016'!AZ251</f>
        <v>1386.54</v>
      </c>
      <c r="BA250" s="89">
        <f t="shared" si="132"/>
        <v>1487.5218885348004</v>
      </c>
      <c r="BB250" s="89"/>
      <c r="BC250" s="90">
        <f t="shared" si="119"/>
        <v>1487.5218885348004</v>
      </c>
      <c r="BD250" s="88">
        <f>'[1]грудень 2016'!BD251+'[1]січень-лист 2016'!BD251</f>
        <v>9346.9474927503015</v>
      </c>
      <c r="BE250" s="89">
        <f>'[1]грудень 2016'!BE251+'[1]січень-лист 2016'!BE251</f>
        <v>13277.849999999999</v>
      </c>
      <c r="BF250" s="89"/>
      <c r="BG250" s="89">
        <f>BD250-BE250</f>
        <v>-3930.902507249697</v>
      </c>
      <c r="BH250" s="90">
        <f t="shared" si="120"/>
        <v>-3930.902507249697</v>
      </c>
      <c r="BI250" s="88">
        <f>'[1]грудень 2016'!BI251+'[1]січень-лист 2016'!BI251</f>
        <v>26442.476837258</v>
      </c>
      <c r="BJ250" s="89">
        <f>'[1]грудень 2016'!BJ251+'[1]січень-лист 2016'!BJ251</f>
        <v>10324.910000000002</v>
      </c>
      <c r="BK250" s="89">
        <f t="shared" si="133"/>
        <v>16117.566837257998</v>
      </c>
      <c r="BL250" s="89"/>
      <c r="BM250" s="90">
        <f t="shared" si="121"/>
        <v>16117.566837257998</v>
      </c>
      <c r="BN250" s="88">
        <f>'[1]грудень 2016'!BN251+'[1]січень-лист 2016'!BN251</f>
        <v>4366.0357752893997</v>
      </c>
      <c r="BO250" s="89">
        <f>'[1]грудень 2016'!BO251+'[1]січень-лист 2016'!BO251</f>
        <v>2692.6875862058141</v>
      </c>
      <c r="BP250" s="89">
        <f t="shared" si="139"/>
        <v>1673.3481890835856</v>
      </c>
      <c r="BQ250" s="89"/>
      <c r="BR250" s="91">
        <f t="shared" si="122"/>
        <v>1673.3481890835856</v>
      </c>
      <c r="BS250" s="88">
        <f>'[1]грудень 2016'!BS251+'[1]січень-лист 2016'!BS251</f>
        <v>1.1475555713999999</v>
      </c>
      <c r="BT250" s="89"/>
      <c r="BU250" s="89">
        <f>BS250-BT250</f>
        <v>1.1475555713999999</v>
      </c>
      <c r="BV250" s="89"/>
      <c r="BW250" s="90">
        <f t="shared" si="123"/>
        <v>1.1475555713999999</v>
      </c>
      <c r="BX250" s="88">
        <f>'[1]грудень 2016'!BX251+'[1]січень-лист 2016'!BX251</f>
        <v>5048.2223833316002</v>
      </c>
      <c r="BY250" s="89">
        <f>'[1]грудень 2016'!BY251+'[1]січень-лист 2016'!BY251</f>
        <v>9718.26</v>
      </c>
      <c r="BZ250" s="89"/>
      <c r="CA250" s="90">
        <f t="shared" si="142"/>
        <v>-4670.0376166684</v>
      </c>
      <c r="CB250" s="92">
        <f t="shared" si="124"/>
        <v>-4670.0376166684</v>
      </c>
      <c r="CC250" s="88"/>
      <c r="CD250" s="89"/>
      <c r="CE250" s="89"/>
      <c r="CF250" s="89"/>
      <c r="CG250" s="90">
        <f t="shared" si="125"/>
        <v>0</v>
      </c>
      <c r="CH250" s="93">
        <f t="shared" si="134"/>
        <v>127779.8280843743</v>
      </c>
      <c r="CI250" s="94">
        <f t="shared" si="134"/>
        <v>119858.51681638056</v>
      </c>
      <c r="CJ250" s="94">
        <f>CH250-CI250</f>
        <v>7921.3112679937331</v>
      </c>
      <c r="CK250" s="94"/>
      <c r="CL250" s="143">
        <f t="shared" si="126"/>
        <v>7921.3112679937331</v>
      </c>
      <c r="CM250" s="145">
        <f t="shared" si="135"/>
        <v>0.93800812392106825</v>
      </c>
      <c r="CN250" s="149">
        <v>14457.76</v>
      </c>
      <c r="CO250" s="146">
        <v>12931.12</v>
      </c>
      <c r="CP250" s="165">
        <f t="shared" si="138"/>
        <v>1526.6399999999994</v>
      </c>
    </row>
    <row r="251" spans="1:94" ht="15.75">
      <c r="A251" s="137" t="s">
        <v>299</v>
      </c>
      <c r="B251" s="84">
        <v>9</v>
      </c>
      <c r="C251" s="85">
        <v>2</v>
      </c>
      <c r="D251" s="86">
        <v>3920.9</v>
      </c>
      <c r="E251" s="87"/>
      <c r="F251" s="88">
        <f>'[1]грудень 2016'!F252+'[1]січень-лист 2016'!F252</f>
        <v>12480.656633260502</v>
      </c>
      <c r="G251" s="89">
        <f>'[1]грудень 2016'!G252+'[1]січень-лист 2016'!G252</f>
        <v>16864.855037044857</v>
      </c>
      <c r="H251" s="89"/>
      <c r="I251" s="89">
        <f t="shared" si="141"/>
        <v>-4384.1984037843558</v>
      </c>
      <c r="J251" s="90">
        <f t="shared" si="127"/>
        <v>-4384.1984037843558</v>
      </c>
      <c r="K251" s="88">
        <f>'[1]грудень 2016'!K252+'[1]січень-лист 2016'!K252</f>
        <v>21130.681357186004</v>
      </c>
      <c r="L251" s="89">
        <f>'[1]грудень 2016'!L252+'[1]січень-лист 2016'!L252</f>
        <v>19591.266</v>
      </c>
      <c r="M251" s="89">
        <f>K251-L251</f>
        <v>1539.4153571860043</v>
      </c>
      <c r="N251" s="89"/>
      <c r="O251" s="90">
        <f t="shared" si="110"/>
        <v>1539.4153571860043</v>
      </c>
      <c r="P251" s="88">
        <f>'[1]грудень 2016'!P252+'[1]січень-лист 2016'!P252</f>
        <v>15046.4242929641</v>
      </c>
      <c r="Q251" s="89">
        <f>'[1]грудень 2016'!Q252+'[1]січень-лист 2016'!Q252</f>
        <v>14529.16</v>
      </c>
      <c r="R251" s="89">
        <f t="shared" si="137"/>
        <v>517.2642929641006</v>
      </c>
      <c r="S251" s="89"/>
      <c r="T251" s="90">
        <f t="shared" si="111"/>
        <v>517.2642929641006</v>
      </c>
      <c r="U251" s="88">
        <f>'[1]грудень 2016'!U252+'[1]січень-лист 2016'!U252</f>
        <v>727.21249794209996</v>
      </c>
      <c r="V251" s="89">
        <f>'[1]грудень 2016'!V252+'[1]січень-лист 2016'!V252</f>
        <v>533.524</v>
      </c>
      <c r="W251" s="89">
        <f t="shared" si="109"/>
        <v>193.68849794209996</v>
      </c>
      <c r="X251" s="89"/>
      <c r="Y251" s="90">
        <f t="shared" si="112"/>
        <v>193.68849794209996</v>
      </c>
      <c r="Z251" s="88">
        <f>'[1]грудень 2016'!Z252+'[1]січень-лист 2016'!Z252</f>
        <v>11487.4826835448</v>
      </c>
      <c r="AA251" s="89">
        <f>'[1]грудень 2016'!AA252+'[1]січень-лист 2016'!AA252</f>
        <v>14279.949999999999</v>
      </c>
      <c r="AB251" s="89"/>
      <c r="AC251" s="89">
        <f>Z251-AA251</f>
        <v>-2792.4673164551987</v>
      </c>
      <c r="AD251" s="90">
        <f t="shared" si="113"/>
        <v>-2792.4673164551987</v>
      </c>
      <c r="AE251" s="88"/>
      <c r="AF251" s="89"/>
      <c r="AG251" s="89"/>
      <c r="AH251" s="89"/>
      <c r="AI251" s="90">
        <f t="shared" si="115"/>
        <v>0</v>
      </c>
      <c r="AJ251" s="88">
        <f>'[1]грудень 2016'!AJ252+'[1]січень-лист 2016'!AJ252</f>
        <v>19708.717977877597</v>
      </c>
      <c r="AK251" s="89">
        <f>'[1]грудень 2016'!AK252+'[1]січень-лист 2016'!AK252</f>
        <v>18501.82</v>
      </c>
      <c r="AL251" s="89">
        <f t="shared" si="129"/>
        <v>1206.8979778775974</v>
      </c>
      <c r="AM251" s="89"/>
      <c r="AN251" s="90">
        <f t="shared" si="116"/>
        <v>1206.8979778775974</v>
      </c>
      <c r="AO251" s="88">
        <f>'[1]грудень 2016'!AO252+'[1]січень-лист 2016'!AO252</f>
        <v>1028.3826568421998</v>
      </c>
      <c r="AP251" s="89">
        <f>'[1]грудень 2016'!AP252+'[1]січень-лист 2016'!AP252</f>
        <v>834.08999999999992</v>
      </c>
      <c r="AQ251" s="89">
        <f t="shared" si="130"/>
        <v>194.2926568421999</v>
      </c>
      <c r="AR251" s="89"/>
      <c r="AS251" s="90">
        <f t="shared" si="117"/>
        <v>194.2926568421999</v>
      </c>
      <c r="AT251" s="88">
        <f>'[1]грудень 2016'!AT252+'[1]січень-лист 2016'!AT252</f>
        <v>23.523529882399998</v>
      </c>
      <c r="AU251" s="89"/>
      <c r="AV251" s="89">
        <f t="shared" si="131"/>
        <v>23.523529882399998</v>
      </c>
      <c r="AW251" s="89"/>
      <c r="AX251" s="91">
        <f t="shared" si="118"/>
        <v>23.523529882399998</v>
      </c>
      <c r="AY251" s="88">
        <f>'[1]грудень 2016'!AY252+'[1]січень-лист 2016'!AY252</f>
        <v>2002.8634080423003</v>
      </c>
      <c r="AZ251" s="89">
        <f>'[1]грудень 2016'!AZ252+'[1]січень-лист 2016'!AZ252</f>
        <v>899.52</v>
      </c>
      <c r="BA251" s="89">
        <f t="shared" si="132"/>
        <v>1103.3434080423003</v>
      </c>
      <c r="BB251" s="89"/>
      <c r="BC251" s="90">
        <f t="shared" si="119"/>
        <v>1103.3434080423003</v>
      </c>
      <c r="BD251" s="88">
        <f>'[1]грудень 2016'!BD252+'[1]січень-лист 2016'!BD252</f>
        <v>3540.3848442011999</v>
      </c>
      <c r="BE251" s="89">
        <f>'[1]грудень 2016'!BE252+'[1]січень-лист 2016'!BE252</f>
        <v>3159.04</v>
      </c>
      <c r="BF251" s="89">
        <f>BD251-BE251</f>
        <v>381.34484420119998</v>
      </c>
      <c r="BG251" s="89"/>
      <c r="BH251" s="90">
        <f t="shared" si="120"/>
        <v>381.34484420119998</v>
      </c>
      <c r="BI251" s="88">
        <f>'[1]грудень 2016'!BI252+'[1]січень-лист 2016'!BI252</f>
        <v>11175.638925631602</v>
      </c>
      <c r="BJ251" s="89">
        <f>'[1]грудень 2016'!BJ252+'[1]січень-лист 2016'!BJ252</f>
        <v>10129.449999999999</v>
      </c>
      <c r="BK251" s="89">
        <f t="shared" si="133"/>
        <v>1046.1889256316026</v>
      </c>
      <c r="BL251" s="89"/>
      <c r="BM251" s="90">
        <f t="shared" si="121"/>
        <v>1046.1889256316026</v>
      </c>
      <c r="BN251" s="88">
        <f>'[1]грудень 2016'!BN252+'[1]січень-лист 2016'!BN252</f>
        <v>1129.3248992439999</v>
      </c>
      <c r="BO251" s="89">
        <f>'[1]грудень 2016'!BO252+'[1]січень-лист 2016'!BO252</f>
        <v>3217.0834482743489</v>
      </c>
      <c r="BP251" s="89"/>
      <c r="BQ251" s="89">
        <f>BN251-BO251</f>
        <v>-2087.7585490303491</v>
      </c>
      <c r="BR251" s="91">
        <f t="shared" si="122"/>
        <v>-2087.7585490303491</v>
      </c>
      <c r="BS251" s="88"/>
      <c r="BT251" s="89"/>
      <c r="BU251" s="89"/>
      <c r="BV251" s="89"/>
      <c r="BW251" s="90">
        <f t="shared" si="123"/>
        <v>0</v>
      </c>
      <c r="BX251" s="88">
        <f>'[1]грудень 2016'!BX252+'[1]січень-лист 2016'!BX252</f>
        <v>2682.1447025011998</v>
      </c>
      <c r="BY251" s="89">
        <f>'[1]грудень 2016'!BY252+'[1]січень-лист 2016'!BY252</f>
        <v>3661.6400000000003</v>
      </c>
      <c r="BZ251" s="89"/>
      <c r="CA251" s="90">
        <f t="shared" si="142"/>
        <v>-979.49529749880048</v>
      </c>
      <c r="CB251" s="92">
        <f t="shared" si="124"/>
        <v>-979.49529749880048</v>
      </c>
      <c r="CC251" s="88">
        <f>'[1]грудень 2016'!CC252+'[1]січень-лист 2016'!CC252</f>
        <v>3444.542263624</v>
      </c>
      <c r="CD251" s="89">
        <f>'[1]грудень 2016'!CD252+'[1]січень-лист 2016'!CD252</f>
        <v>4700.1399999999994</v>
      </c>
      <c r="CE251" s="89"/>
      <c r="CF251" s="89">
        <f>CC251-CD251</f>
        <v>-1255.5977363759994</v>
      </c>
      <c r="CG251" s="90">
        <f t="shared" si="125"/>
        <v>-1255.5977363759994</v>
      </c>
      <c r="CH251" s="93">
        <f t="shared" si="134"/>
        <v>105607.980672744</v>
      </c>
      <c r="CI251" s="94">
        <f t="shared" si="134"/>
        <v>110901.53848531919</v>
      </c>
      <c r="CJ251" s="94"/>
      <c r="CK251" s="94">
        <f t="shared" si="140"/>
        <v>-5293.5578125751927</v>
      </c>
      <c r="CL251" s="143">
        <f t="shared" si="126"/>
        <v>-5293.5578125751927</v>
      </c>
      <c r="CM251" s="145">
        <f t="shared" si="135"/>
        <v>1.0501246002324272</v>
      </c>
      <c r="CN251" s="149">
        <v>19310.849999999999</v>
      </c>
      <c r="CO251" s="146">
        <v>11180.27</v>
      </c>
      <c r="CP251" s="165">
        <f t="shared" si="138"/>
        <v>8130.5799999999981</v>
      </c>
    </row>
    <row r="252" spans="1:94" ht="15.75">
      <c r="A252" s="137" t="s">
        <v>300</v>
      </c>
      <c r="B252" s="84">
        <v>10</v>
      </c>
      <c r="C252" s="85">
        <v>4</v>
      </c>
      <c r="D252" s="86">
        <v>9477.66</v>
      </c>
      <c r="E252" s="87"/>
      <c r="F252" s="88">
        <f>'[1]грудень 2016'!F253+'[1]січень-лист 2016'!F253</f>
        <v>26728.2103620161</v>
      </c>
      <c r="G252" s="89">
        <f>'[1]грудень 2016'!G253+'[1]січень-лист 2016'!G253</f>
        <v>30235.221200195236</v>
      </c>
      <c r="H252" s="89"/>
      <c r="I252" s="89">
        <f t="shared" si="141"/>
        <v>-3507.010838179136</v>
      </c>
      <c r="J252" s="90">
        <f t="shared" si="127"/>
        <v>-3507.010838179136</v>
      </c>
      <c r="K252" s="88">
        <f>'[1]грудень 2016'!K253+'[1]січень-лист 2016'!K253</f>
        <v>37437.376832512098</v>
      </c>
      <c r="L252" s="89">
        <f>'[1]грудень 2016'!L253+'[1]січень-лист 2016'!L253</f>
        <v>26143.389999999996</v>
      </c>
      <c r="M252" s="89">
        <f>K252-L252</f>
        <v>11293.986832512102</v>
      </c>
      <c r="N252" s="89"/>
      <c r="O252" s="90">
        <f t="shared" si="110"/>
        <v>11293.986832512102</v>
      </c>
      <c r="P252" s="88">
        <f>'[1]грудень 2016'!P253+'[1]січень-лист 2016'!P253</f>
        <v>24003.546772649501</v>
      </c>
      <c r="Q252" s="89">
        <f>'[1]грудень 2016'!Q253+'[1]січень-лист 2016'!Q253</f>
        <v>21423.050000000003</v>
      </c>
      <c r="R252" s="89">
        <f t="shared" si="137"/>
        <v>2580.4967726494979</v>
      </c>
      <c r="S252" s="89"/>
      <c r="T252" s="90">
        <f t="shared" si="111"/>
        <v>2580.4967726494979</v>
      </c>
      <c r="U252" s="88">
        <f>'[1]грудень 2016'!U253+'[1]січень-лист 2016'!U253</f>
        <v>1765.1186306031</v>
      </c>
      <c r="V252" s="89">
        <f>'[1]грудень 2016'!V253+'[1]січень-лист 2016'!V253</f>
        <v>1102.1380000000001</v>
      </c>
      <c r="W252" s="89">
        <f t="shared" si="109"/>
        <v>662.98063060309983</v>
      </c>
      <c r="X252" s="89"/>
      <c r="Y252" s="90">
        <f t="shared" si="112"/>
        <v>662.98063060309983</v>
      </c>
      <c r="Z252" s="88">
        <f>'[1]грудень 2016'!Z253+'[1]січень-лист 2016'!Z253</f>
        <v>22481.432942630599</v>
      </c>
      <c r="AA252" s="89">
        <f>'[1]грудень 2016'!AA253+'[1]січень-лист 2016'!AA253</f>
        <v>21189.09</v>
      </c>
      <c r="AB252" s="89">
        <f>Z252-AA252</f>
        <v>1292.3429426305993</v>
      </c>
      <c r="AC252" s="89"/>
      <c r="AD252" s="90">
        <f t="shared" si="113"/>
        <v>1292.3429426305993</v>
      </c>
      <c r="AE252" s="88"/>
      <c r="AF252" s="89"/>
      <c r="AG252" s="89"/>
      <c r="AH252" s="89"/>
      <c r="AI252" s="90">
        <f t="shared" si="115"/>
        <v>0</v>
      </c>
      <c r="AJ252" s="88">
        <f>'[1]грудень 2016'!AJ253+'[1]січень-лист 2016'!AJ253</f>
        <v>52182.160823427606</v>
      </c>
      <c r="AK252" s="89">
        <f>'[1]грудень 2016'!AK253+'[1]січень-лист 2016'!AK253</f>
        <v>47331.090000000004</v>
      </c>
      <c r="AL252" s="89">
        <f t="shared" si="129"/>
        <v>4851.0708234276026</v>
      </c>
      <c r="AM252" s="89"/>
      <c r="AN252" s="90">
        <f t="shared" si="116"/>
        <v>4851.0708234276026</v>
      </c>
      <c r="AO252" s="88">
        <f>'[1]грудень 2016'!AO253+'[1]січень-лист 2016'!AO253</f>
        <v>2368.0407787839999</v>
      </c>
      <c r="AP252" s="89">
        <f>'[1]грудень 2016'!AP253+'[1]січень-лист 2016'!AP253</f>
        <v>1693.47</v>
      </c>
      <c r="AQ252" s="89">
        <f t="shared" si="130"/>
        <v>674.57077878399991</v>
      </c>
      <c r="AR252" s="89"/>
      <c r="AS252" s="90">
        <f t="shared" si="117"/>
        <v>674.57077878399991</v>
      </c>
      <c r="AT252" s="88">
        <f>'[1]грудень 2016'!AT253+'[1]січень-лист 2016'!AT253</f>
        <v>56.199488343900001</v>
      </c>
      <c r="AU252" s="89"/>
      <c r="AV252" s="89">
        <f t="shared" si="131"/>
        <v>56.199488343900001</v>
      </c>
      <c r="AW252" s="89"/>
      <c r="AX252" s="91">
        <f t="shared" si="118"/>
        <v>56.199488343900001</v>
      </c>
      <c r="AY252" s="88">
        <f>'[1]грудень 2016'!AY253+'[1]січень-лист 2016'!AY253</f>
        <v>4147.2011843721011</v>
      </c>
      <c r="AZ252" s="89">
        <f>'[1]грудень 2016'!AZ253+'[1]січень-лист 2016'!AZ253</f>
        <v>3014.59</v>
      </c>
      <c r="BA252" s="89">
        <f t="shared" si="132"/>
        <v>1132.611184372101</v>
      </c>
      <c r="BB252" s="89"/>
      <c r="BC252" s="90">
        <f t="shared" si="119"/>
        <v>1132.611184372101</v>
      </c>
      <c r="BD252" s="88">
        <f>'[1]грудень 2016'!BD253+'[1]січень-лист 2016'!BD253</f>
        <v>9630.8169649669981</v>
      </c>
      <c r="BE252" s="89">
        <f>'[1]грудень 2016'!BE253+'[1]січень-лист 2016'!BE253</f>
        <v>9253.5399999999972</v>
      </c>
      <c r="BF252" s="89">
        <f>BD252-BE252</f>
        <v>377.27696496700082</v>
      </c>
      <c r="BG252" s="89"/>
      <c r="BH252" s="90">
        <f t="shared" si="120"/>
        <v>377.27696496700082</v>
      </c>
      <c r="BI252" s="88">
        <f>'[1]грудень 2016'!BI253+'[1]січень-лист 2016'!BI253</f>
        <v>31325.4335933693</v>
      </c>
      <c r="BJ252" s="89">
        <f>'[1]грудень 2016'!BJ253+'[1]січень-лист 2016'!BJ253</f>
        <v>16555.360000000004</v>
      </c>
      <c r="BK252" s="89">
        <f t="shared" si="133"/>
        <v>14770.073593369296</v>
      </c>
      <c r="BL252" s="89"/>
      <c r="BM252" s="90">
        <f t="shared" si="121"/>
        <v>14770.073593369296</v>
      </c>
      <c r="BN252" s="88">
        <f>'[1]грудень 2016'!BN253+'[1]січень-лист 2016'!BN253</f>
        <v>1661.9463397800998</v>
      </c>
      <c r="BO252" s="89">
        <f>'[1]грудень 2016'!BO253+'[1]січень-лист 2016'!BO253</f>
        <v>4816.1941379287246</v>
      </c>
      <c r="BP252" s="89"/>
      <c r="BQ252" s="89">
        <f>BN252-BO252</f>
        <v>-3154.2477981486245</v>
      </c>
      <c r="BR252" s="91">
        <f t="shared" si="122"/>
        <v>-3154.2477981486245</v>
      </c>
      <c r="BS252" s="88">
        <f>'[1]грудень 2016'!BS253+'[1]січень-лист 2016'!BS253</f>
        <v>2.0203232654000001</v>
      </c>
      <c r="BT252" s="89"/>
      <c r="BU252" s="89">
        <f>BS252-BT252</f>
        <v>2.0203232654000001</v>
      </c>
      <c r="BV252" s="89"/>
      <c r="BW252" s="90">
        <f t="shared" si="123"/>
        <v>2.0203232654000001</v>
      </c>
      <c r="BX252" s="88">
        <f>'[1]грудень 2016'!BX253+'[1]січень-лист 2016'!BX253</f>
        <v>6536.9681722168016</v>
      </c>
      <c r="BY252" s="89">
        <f>'[1]грудень 2016'!BY253+'[1]січень-лист 2016'!BY253</f>
        <v>10487.33</v>
      </c>
      <c r="BZ252" s="89"/>
      <c r="CA252" s="90">
        <f t="shared" si="142"/>
        <v>-3950.3618277831984</v>
      </c>
      <c r="CB252" s="92">
        <f t="shared" si="124"/>
        <v>-3950.3618277831984</v>
      </c>
      <c r="CC252" s="88">
        <f>'[1]грудень 2016'!CC253+'[1]січень-лист 2016'!CC253</f>
        <v>6252.4659896887997</v>
      </c>
      <c r="CD252" s="89">
        <f>'[1]грудень 2016'!CD253+'[1]січень-лист 2016'!CD253</f>
        <v>2491.0600000000004</v>
      </c>
      <c r="CE252" s="89">
        <f>CC252-CD252</f>
        <v>3761.4059896887993</v>
      </c>
      <c r="CF252" s="89"/>
      <c r="CG252" s="90">
        <f t="shared" si="125"/>
        <v>3761.4059896887993</v>
      </c>
      <c r="CH252" s="93">
        <f t="shared" si="134"/>
        <v>226578.93919862635</v>
      </c>
      <c r="CI252" s="94">
        <f t="shared" si="134"/>
        <v>195735.52333812395</v>
      </c>
      <c r="CJ252" s="94">
        <f>CH252-CI252</f>
        <v>30843.415860502399</v>
      </c>
      <c r="CK252" s="94"/>
      <c r="CL252" s="143">
        <f t="shared" si="126"/>
        <v>30843.415860502399</v>
      </c>
      <c r="CM252" s="145">
        <f t="shared" si="135"/>
        <v>0.86387342102672626</v>
      </c>
      <c r="CN252" s="149">
        <v>14346.08</v>
      </c>
      <c r="CO252" s="146">
        <v>21515.24</v>
      </c>
      <c r="CP252" s="164">
        <v>0</v>
      </c>
    </row>
    <row r="253" spans="1:94" ht="15.75">
      <c r="A253" s="137" t="s">
        <v>301</v>
      </c>
      <c r="B253" s="84">
        <v>10</v>
      </c>
      <c r="C253" s="85">
        <v>1</v>
      </c>
      <c r="D253" s="86">
        <v>2444.6</v>
      </c>
      <c r="E253" s="87"/>
      <c r="F253" s="88">
        <f>'[1]грудень 2016'!F254+'[1]січень-лист 2016'!F254</f>
        <v>8308.0805111499994</v>
      </c>
      <c r="G253" s="89">
        <f>'[1]грудень 2016'!G254+'[1]січень-лист 2016'!G254</f>
        <v>8468.2656472424169</v>
      </c>
      <c r="H253" s="89"/>
      <c r="I253" s="89">
        <f t="shared" si="141"/>
        <v>-160.18513609241745</v>
      </c>
      <c r="J253" s="90">
        <f t="shared" si="127"/>
        <v>-160.18513609241745</v>
      </c>
      <c r="K253" s="88">
        <f>'[1]грудень 2016'!K254+'[1]січень-лист 2016'!K254</f>
        <v>13062.975394550998</v>
      </c>
      <c r="L253" s="89">
        <f>'[1]грудень 2016'!L254+'[1]січень-лист 2016'!L254</f>
        <v>13151.526</v>
      </c>
      <c r="M253" s="89"/>
      <c r="N253" s="89">
        <f>K253-L253</f>
        <v>-88.550605449001523</v>
      </c>
      <c r="O253" s="90">
        <f t="shared" si="110"/>
        <v>-88.550605449001523</v>
      </c>
      <c r="P253" s="88">
        <f>'[1]грудень 2016'!P254+'[1]січень-лист 2016'!P254</f>
        <v>6313.9068688690995</v>
      </c>
      <c r="Q253" s="89">
        <f>'[1]грудень 2016'!Q254+'[1]січень-лист 2016'!Q254</f>
        <v>5544.3</v>
      </c>
      <c r="R253" s="89">
        <f t="shared" si="137"/>
        <v>769.60686886909934</v>
      </c>
      <c r="S253" s="89"/>
      <c r="T253" s="90">
        <f t="shared" si="111"/>
        <v>769.60686886909934</v>
      </c>
      <c r="U253" s="88">
        <f>'[1]грудень 2016'!U254+'[1]січень-лист 2016'!U254</f>
        <v>437.39773348599999</v>
      </c>
      <c r="V253" s="89">
        <f>'[1]грудень 2016'!V254+'[1]січень-лист 2016'!V254</f>
        <v>294.94399999999996</v>
      </c>
      <c r="W253" s="89">
        <f t="shared" si="109"/>
        <v>142.45373348600003</v>
      </c>
      <c r="X253" s="89"/>
      <c r="Y253" s="90">
        <f t="shared" si="112"/>
        <v>142.45373348600003</v>
      </c>
      <c r="Z253" s="88">
        <f>'[1]грудень 2016'!Z254+'[1]січень-лист 2016'!Z254</f>
        <v>5656.9656382449994</v>
      </c>
      <c r="AA253" s="89">
        <f>'[1]грудень 2016'!AA254+'[1]січень-лист 2016'!AA254</f>
        <v>6641.31</v>
      </c>
      <c r="AB253" s="89"/>
      <c r="AC253" s="89">
        <f>Z253-AA253</f>
        <v>-984.34436175500105</v>
      </c>
      <c r="AD253" s="90">
        <f t="shared" si="113"/>
        <v>-984.34436175500105</v>
      </c>
      <c r="AE253" s="88"/>
      <c r="AF253" s="89"/>
      <c r="AG253" s="89"/>
      <c r="AH253" s="89"/>
      <c r="AI253" s="90">
        <f t="shared" si="115"/>
        <v>0</v>
      </c>
      <c r="AJ253" s="88">
        <f>'[1]грудень 2016'!AJ254+'[1]січень-лист 2016'!AJ254</f>
        <v>13594.981144834899</v>
      </c>
      <c r="AK253" s="89">
        <f>'[1]грудень 2016'!AK254+'[1]січень-лист 2016'!AK254</f>
        <v>12165.76</v>
      </c>
      <c r="AL253" s="89">
        <f t="shared" si="129"/>
        <v>1429.221144834899</v>
      </c>
      <c r="AM253" s="89"/>
      <c r="AN253" s="90">
        <f t="shared" si="116"/>
        <v>1429.221144834899</v>
      </c>
      <c r="AO253" s="88">
        <f>'[1]грудень 2016'!AO254+'[1]січень-лист 2016'!AO254</f>
        <v>593.20966503980003</v>
      </c>
      <c r="AP253" s="89">
        <f>'[1]грудень 2016'!AP254+'[1]січень-лист 2016'!AP254</f>
        <v>438.37999999999994</v>
      </c>
      <c r="AQ253" s="89">
        <f t="shared" si="130"/>
        <v>154.82966503980009</v>
      </c>
      <c r="AR253" s="89"/>
      <c r="AS253" s="90">
        <f t="shared" si="117"/>
        <v>154.82966503980009</v>
      </c>
      <c r="AT253" s="88">
        <f>'[1]грудень 2016'!AT254+'[1]січень-лист 2016'!AT254</f>
        <v>14.6583101852</v>
      </c>
      <c r="AU253" s="89"/>
      <c r="AV253" s="89">
        <f t="shared" si="131"/>
        <v>14.6583101852</v>
      </c>
      <c r="AW253" s="89"/>
      <c r="AX253" s="91">
        <f t="shared" si="118"/>
        <v>14.6583101852</v>
      </c>
      <c r="AY253" s="88">
        <f>'[1]грудень 2016'!AY254+'[1]січень-лист 2016'!AY254</f>
        <v>1057.0603862872999</v>
      </c>
      <c r="AZ253" s="89">
        <f>'[1]грудень 2016'!AZ254+'[1]січень-лист 2016'!AZ254</f>
        <v>516.71</v>
      </c>
      <c r="BA253" s="89">
        <f t="shared" si="132"/>
        <v>540.3503862872999</v>
      </c>
      <c r="BB253" s="89"/>
      <c r="BC253" s="90">
        <f t="shared" si="119"/>
        <v>540.3503862872999</v>
      </c>
      <c r="BD253" s="88">
        <f>'[1]грудень 2016'!BD254+'[1]січень-лист 2016'!BD254</f>
        <v>2225.9061114680003</v>
      </c>
      <c r="BE253" s="89">
        <f>'[1]грудень 2016'!BE254+'[1]січень-лист 2016'!BE254</f>
        <v>1344.6299999999999</v>
      </c>
      <c r="BF253" s="89">
        <f>BD253-BE253</f>
        <v>881.27611146800041</v>
      </c>
      <c r="BG253" s="89"/>
      <c r="BH253" s="90">
        <f t="shared" si="120"/>
        <v>881.27611146800041</v>
      </c>
      <c r="BI253" s="88">
        <f>'[1]грудень 2016'!BI254+'[1]січень-лист 2016'!BI254</f>
        <v>8199.181219714801</v>
      </c>
      <c r="BJ253" s="89">
        <f>'[1]грудень 2016'!BJ254+'[1]січень-лист 2016'!BJ254</f>
        <v>4656.6499999999996</v>
      </c>
      <c r="BK253" s="89">
        <f t="shared" si="133"/>
        <v>3542.5312197148014</v>
      </c>
      <c r="BL253" s="89"/>
      <c r="BM253" s="90">
        <f t="shared" si="121"/>
        <v>3542.5312197148014</v>
      </c>
      <c r="BN253" s="88">
        <f>'[1]грудень 2016'!BN254+'[1]січень-лист 2016'!BN254</f>
        <v>894.7217975207999</v>
      </c>
      <c r="BO253" s="89">
        <f>'[1]грудень 2016'!BO254+'[1]січень-лист 2016'!BO254</f>
        <v>1735.01</v>
      </c>
      <c r="BP253" s="89"/>
      <c r="BQ253" s="89">
        <f>BN253-BO253</f>
        <v>-840.28820247920009</v>
      </c>
      <c r="BR253" s="91">
        <f t="shared" si="122"/>
        <v>-840.28820247920009</v>
      </c>
      <c r="BS253" s="88"/>
      <c r="BT253" s="89"/>
      <c r="BU253" s="89"/>
      <c r="BV253" s="89"/>
      <c r="BW253" s="90">
        <f t="shared" si="123"/>
        <v>0</v>
      </c>
      <c r="BX253" s="88">
        <f>'[1]грудень 2016'!BX254+'[1]січень-лист 2016'!BX254</f>
        <v>1701.4334403256</v>
      </c>
      <c r="BY253" s="89">
        <f>'[1]грудень 2016'!BY254+'[1]січень-лист 2016'!BY254</f>
        <v>616.76</v>
      </c>
      <c r="BZ253" s="89">
        <f>BX253-BY253</f>
        <v>1084.6734403256</v>
      </c>
      <c r="CA253" s="90"/>
      <c r="CB253" s="92">
        <f t="shared" si="124"/>
        <v>1084.6734403256</v>
      </c>
      <c r="CC253" s="88">
        <f>'[1]грудень 2016'!CC254+'[1]січень-лист 2016'!CC254</f>
        <v>1578.3417999999999</v>
      </c>
      <c r="CD253" s="89">
        <f>'[1]грудень 2016'!CD254+'[1]січень-лист 2016'!CD254</f>
        <v>2436.5300000000002</v>
      </c>
      <c r="CE253" s="89"/>
      <c r="CF253" s="89">
        <f>CC253-CD253</f>
        <v>-858.18820000000028</v>
      </c>
      <c r="CG253" s="90">
        <f t="shared" si="125"/>
        <v>-858.18820000000028</v>
      </c>
      <c r="CH253" s="93">
        <f t="shared" si="134"/>
        <v>63638.8200216775</v>
      </c>
      <c r="CI253" s="94">
        <f t="shared" si="134"/>
        <v>58010.775647242415</v>
      </c>
      <c r="CJ253" s="94">
        <f>CH253-CI253</f>
        <v>5628.044374435085</v>
      </c>
      <c r="CK253" s="94"/>
      <c r="CL253" s="143">
        <f t="shared" si="126"/>
        <v>5628.044374435085</v>
      </c>
      <c r="CM253" s="145">
        <f t="shared" si="135"/>
        <v>0.9115627163967216</v>
      </c>
      <c r="CN253" s="149">
        <v>4254.79</v>
      </c>
      <c r="CO253" s="146">
        <v>6764.83</v>
      </c>
      <c r="CP253" s="164">
        <v>0</v>
      </c>
    </row>
    <row r="254" spans="1:94" ht="15.75">
      <c r="A254" s="137" t="s">
        <v>302</v>
      </c>
      <c r="B254" s="84">
        <v>10</v>
      </c>
      <c r="C254" s="85">
        <v>2</v>
      </c>
      <c r="D254" s="86">
        <v>4681.4000000000005</v>
      </c>
      <c r="E254" s="87"/>
      <c r="F254" s="88">
        <f>'[1]грудень 2016'!F255+'[1]січень-лист 2016'!F255</f>
        <v>12091.144640530199</v>
      </c>
      <c r="G254" s="89">
        <f>'[1]грудень 2016'!G255+'[1]січень-лист 2016'!G255</f>
        <v>15781.999022321821</v>
      </c>
      <c r="H254" s="89"/>
      <c r="I254" s="89">
        <f t="shared" si="141"/>
        <v>-3690.8543817916216</v>
      </c>
      <c r="J254" s="90">
        <f t="shared" si="127"/>
        <v>-3690.8543817916216</v>
      </c>
      <c r="K254" s="88">
        <f>'[1]грудень 2016'!K255+'[1]січень-лист 2016'!K255</f>
        <v>19941.141417672301</v>
      </c>
      <c r="L254" s="89">
        <f>'[1]грудень 2016'!L255+'[1]січень-лист 2016'!L255</f>
        <v>19456.915999999997</v>
      </c>
      <c r="M254" s="89">
        <f>K254-L254</f>
        <v>484.22541767230359</v>
      </c>
      <c r="N254" s="89"/>
      <c r="O254" s="90">
        <f t="shared" si="110"/>
        <v>484.22541767230359</v>
      </c>
      <c r="P254" s="88">
        <f>'[1]грудень 2016'!P255+'[1]січень-лист 2016'!P255</f>
        <v>12041.0904438982</v>
      </c>
      <c r="Q254" s="89">
        <f>'[1]грудень 2016'!Q255+'[1]січень-лист 2016'!Q255</f>
        <v>10695.16</v>
      </c>
      <c r="R254" s="89">
        <f t="shared" si="137"/>
        <v>1345.9304438981999</v>
      </c>
      <c r="S254" s="89"/>
      <c r="T254" s="90">
        <f t="shared" si="111"/>
        <v>1345.9304438981999</v>
      </c>
      <c r="U254" s="88">
        <f>'[1]грудень 2016'!U255+'[1]січень-лист 2016'!U255</f>
        <v>859.71715814179993</v>
      </c>
      <c r="V254" s="89">
        <f>'[1]грудень 2016'!V255+'[1]січень-лист 2016'!V255</f>
        <v>543.98199999999997</v>
      </c>
      <c r="W254" s="89">
        <f t="shared" si="109"/>
        <v>315.73515814179996</v>
      </c>
      <c r="X254" s="89"/>
      <c r="Y254" s="90">
        <f t="shared" si="112"/>
        <v>315.73515814179996</v>
      </c>
      <c r="Z254" s="88">
        <f>'[1]грудень 2016'!Z255+'[1]січень-лист 2016'!Z255</f>
        <v>10253.123038947198</v>
      </c>
      <c r="AA254" s="89">
        <f>'[1]грудень 2016'!AA255+'[1]січень-лист 2016'!AA255</f>
        <v>12137.39</v>
      </c>
      <c r="AB254" s="89"/>
      <c r="AC254" s="89">
        <f>Z254-AA254</f>
        <v>-1884.266961052801</v>
      </c>
      <c r="AD254" s="90">
        <f t="shared" si="113"/>
        <v>-1884.266961052801</v>
      </c>
      <c r="AE254" s="88"/>
      <c r="AF254" s="89"/>
      <c r="AG254" s="89"/>
      <c r="AH254" s="89"/>
      <c r="AI254" s="90">
        <f t="shared" si="115"/>
        <v>0</v>
      </c>
      <c r="AJ254" s="88">
        <f>'[1]грудень 2016'!AJ255+'[1]січень-лист 2016'!AJ255</f>
        <v>25778.039214345397</v>
      </c>
      <c r="AK254" s="89">
        <f>'[1]грудень 2016'!AK255+'[1]січень-лист 2016'!AK255</f>
        <v>26509.579999999994</v>
      </c>
      <c r="AL254" s="89"/>
      <c r="AM254" s="89">
        <f>AJ254-AK254</f>
        <v>-731.54078565459713</v>
      </c>
      <c r="AN254" s="90">
        <f t="shared" si="116"/>
        <v>-731.54078565459713</v>
      </c>
      <c r="AO254" s="88">
        <f>'[1]грудень 2016'!AO255+'[1]січень-лист 2016'!AO255</f>
        <v>1114.3528980936001</v>
      </c>
      <c r="AP254" s="89">
        <f>'[1]грудень 2016'!AP255+'[1]січень-лист 2016'!AP255</f>
        <v>810.36</v>
      </c>
      <c r="AQ254" s="89">
        <f t="shared" si="130"/>
        <v>303.99289809360005</v>
      </c>
      <c r="AR254" s="89"/>
      <c r="AS254" s="90">
        <f t="shared" si="117"/>
        <v>303.99289809360005</v>
      </c>
      <c r="AT254" s="88">
        <f>'[1]грудень 2016'!AT255+'[1]січень-лист 2016'!AT255</f>
        <v>27.384067207800001</v>
      </c>
      <c r="AU254" s="89"/>
      <c r="AV254" s="89">
        <f t="shared" si="131"/>
        <v>27.384067207800001</v>
      </c>
      <c r="AW254" s="89"/>
      <c r="AX254" s="91">
        <f t="shared" si="118"/>
        <v>27.384067207800001</v>
      </c>
      <c r="AY254" s="88">
        <f>'[1]грудень 2016'!AY255+'[1]січень-лист 2016'!AY255</f>
        <v>2088.8801093652</v>
      </c>
      <c r="AZ254" s="89">
        <f>'[1]грудень 2016'!AZ255+'[1]січень-лист 2016'!AZ255</f>
        <v>929.70999999999981</v>
      </c>
      <c r="BA254" s="89">
        <f t="shared" si="132"/>
        <v>1159.1701093652002</v>
      </c>
      <c r="BB254" s="89"/>
      <c r="BC254" s="90">
        <f t="shared" si="119"/>
        <v>1159.1701093652002</v>
      </c>
      <c r="BD254" s="88">
        <f>'[1]грудень 2016'!BD255+'[1]січень-лист 2016'!BD255</f>
        <v>4251.1044039829994</v>
      </c>
      <c r="BE254" s="89">
        <f>'[1]грудень 2016'!BE255+'[1]січень-лист 2016'!BE255</f>
        <v>2966.6</v>
      </c>
      <c r="BF254" s="89">
        <f>BD254-BE254</f>
        <v>1284.5044039829995</v>
      </c>
      <c r="BG254" s="89"/>
      <c r="BH254" s="90">
        <f t="shared" si="120"/>
        <v>1284.5044039829995</v>
      </c>
      <c r="BI254" s="88">
        <f>'[1]грудень 2016'!BI255+'[1]січень-лист 2016'!BI255</f>
        <v>15229.798455492</v>
      </c>
      <c r="BJ254" s="89">
        <f>'[1]грудень 2016'!BJ255+'[1]січень-лист 2016'!BJ255</f>
        <v>7303.27</v>
      </c>
      <c r="BK254" s="89">
        <f t="shared" si="133"/>
        <v>7926.5284554919999</v>
      </c>
      <c r="BL254" s="89"/>
      <c r="BM254" s="90">
        <f t="shared" si="121"/>
        <v>7926.5284554919999</v>
      </c>
      <c r="BN254" s="88">
        <f>'[1]грудень 2016'!BN255+'[1]січень-лист 2016'!BN255</f>
        <v>928.74083768399987</v>
      </c>
      <c r="BO254" s="89">
        <f>'[1]грудень 2016'!BO255+'[1]січень-лист 2016'!BO255</f>
        <v>3054.7293103434313</v>
      </c>
      <c r="BP254" s="89"/>
      <c r="BQ254" s="89">
        <f>BN254-BO254</f>
        <v>-2125.9884726594314</v>
      </c>
      <c r="BR254" s="91">
        <f t="shared" si="122"/>
        <v>-2125.9884726594314</v>
      </c>
      <c r="BS254" s="88">
        <f>'[1]грудень 2016'!BS255+'[1]січень-лист 2016'!BS255</f>
        <v>2.1248361538</v>
      </c>
      <c r="BT254" s="89"/>
      <c r="BU254" s="89">
        <f>BS254-BT254</f>
        <v>2.1248361538</v>
      </c>
      <c r="BV254" s="89"/>
      <c r="BW254" s="90">
        <f t="shared" si="123"/>
        <v>2.1248361538</v>
      </c>
      <c r="BX254" s="88">
        <f>'[1]грудень 2016'!BX255+'[1]січень-лист 2016'!BX255</f>
        <v>2945.4209939756001</v>
      </c>
      <c r="BY254" s="89">
        <f>'[1]грудень 2016'!BY255+'[1]січень-лист 2016'!BY255</f>
        <v>1585.45</v>
      </c>
      <c r="BZ254" s="89">
        <f>BX254-BY254</f>
        <v>1359.9709939756001</v>
      </c>
      <c r="CA254" s="90"/>
      <c r="CB254" s="92">
        <f t="shared" si="124"/>
        <v>1359.9709939756001</v>
      </c>
      <c r="CC254" s="88">
        <f>'[1]грудень 2016'!CC255+'[1]січень-лист 2016'!CC255</f>
        <v>2891.1575673504003</v>
      </c>
      <c r="CD254" s="89">
        <f>'[1]грудень 2016'!CD255+'[1]січень-лист 2016'!CD255</f>
        <v>4508</v>
      </c>
      <c r="CE254" s="89"/>
      <c r="CF254" s="89">
        <f>CC254-CD254</f>
        <v>-1616.8424326495997</v>
      </c>
      <c r="CG254" s="90">
        <f t="shared" si="125"/>
        <v>-1616.8424326495997</v>
      </c>
      <c r="CH254" s="93">
        <f t="shared" si="134"/>
        <v>110443.22008284047</v>
      </c>
      <c r="CI254" s="94">
        <f t="shared" si="134"/>
        <v>106283.14633266527</v>
      </c>
      <c r="CJ254" s="94">
        <f>CH254-CI254</f>
        <v>4160.073750175201</v>
      </c>
      <c r="CK254" s="94"/>
      <c r="CL254" s="143">
        <f t="shared" si="126"/>
        <v>4160.073750175201</v>
      </c>
      <c r="CM254" s="145">
        <f t="shared" si="135"/>
        <v>0.96233291869745519</v>
      </c>
      <c r="CN254" s="149">
        <v>4726.43</v>
      </c>
      <c r="CO254" s="146">
        <v>10436.86</v>
      </c>
      <c r="CP254" s="164">
        <v>0</v>
      </c>
    </row>
    <row r="255" spans="1:94" ht="15.75">
      <c r="A255" s="137" t="s">
        <v>303</v>
      </c>
      <c r="B255" s="84">
        <v>1</v>
      </c>
      <c r="C255" s="85">
        <v>0</v>
      </c>
      <c r="D255" s="86">
        <v>31.4</v>
      </c>
      <c r="E255" s="87"/>
      <c r="F255" s="88"/>
      <c r="G255" s="89"/>
      <c r="H255" s="89"/>
      <c r="I255" s="89"/>
      <c r="J255" s="90">
        <f t="shared" si="127"/>
        <v>0</v>
      </c>
      <c r="K255" s="88"/>
      <c r="L255" s="89"/>
      <c r="M255" s="89"/>
      <c r="N255" s="89"/>
      <c r="O255" s="90">
        <f t="shared" si="110"/>
        <v>0</v>
      </c>
      <c r="P255" s="88"/>
      <c r="Q255" s="89"/>
      <c r="R255" s="89"/>
      <c r="S255" s="89"/>
      <c r="T255" s="90">
        <f t="shared" si="111"/>
        <v>0</v>
      </c>
      <c r="U255" s="88"/>
      <c r="V255" s="89"/>
      <c r="W255" s="89"/>
      <c r="X255" s="89"/>
      <c r="Y255" s="90">
        <f t="shared" si="112"/>
        <v>0</v>
      </c>
      <c r="Z255" s="88"/>
      <c r="AA255" s="89"/>
      <c r="AB255" s="89"/>
      <c r="AC255" s="89"/>
      <c r="AD255" s="90">
        <f t="shared" si="113"/>
        <v>0</v>
      </c>
      <c r="AE255" s="88"/>
      <c r="AF255" s="89"/>
      <c r="AG255" s="89"/>
      <c r="AH255" s="89"/>
      <c r="AI255" s="90">
        <f t="shared" si="115"/>
        <v>0</v>
      </c>
      <c r="AJ255" s="88">
        <f>'[1]грудень 2016'!AJ256+'[1]січень-лист 2016'!AJ256</f>
        <v>24.984999738799996</v>
      </c>
      <c r="AK255" s="89">
        <f>'[1]грудень 2016'!AK256+'[1]січень-лист 2016'!AK256</f>
        <v>125.37000000000002</v>
      </c>
      <c r="AL255" s="89"/>
      <c r="AM255" s="89">
        <f>AJ255-AK255</f>
        <v>-100.38500026120002</v>
      </c>
      <c r="AN255" s="90">
        <f t="shared" si="116"/>
        <v>-100.38500026120002</v>
      </c>
      <c r="AO255" s="88"/>
      <c r="AP255" s="89"/>
      <c r="AQ255" s="89"/>
      <c r="AR255" s="89"/>
      <c r="AS255" s="90">
        <f t="shared" si="117"/>
        <v>0</v>
      </c>
      <c r="AT255" s="88"/>
      <c r="AU255" s="89"/>
      <c r="AV255" s="89"/>
      <c r="AW255" s="89"/>
      <c r="AX255" s="91">
        <f t="shared" si="118"/>
        <v>0</v>
      </c>
      <c r="AY255" s="88">
        <f>'[1]грудень 2016'!AY256+'[1]січень-лист 2016'!AY256</f>
        <v>79.392499999999998</v>
      </c>
      <c r="AZ255" s="89">
        <f>'[1]грудень 2016'!AZ256+'[1]січень-лист 2016'!AZ256</f>
        <v>43.599999999999994</v>
      </c>
      <c r="BA255" s="89">
        <f t="shared" si="132"/>
        <v>35.792500000000004</v>
      </c>
      <c r="BB255" s="89"/>
      <c r="BC255" s="90">
        <f t="shared" si="119"/>
        <v>35.792500000000004</v>
      </c>
      <c r="BD255" s="88"/>
      <c r="BE255" s="89"/>
      <c r="BF255" s="89"/>
      <c r="BG255" s="89"/>
      <c r="BH255" s="90">
        <f t="shared" si="120"/>
        <v>0</v>
      </c>
      <c r="BI255" s="88">
        <f>'[1]грудень 2016'!BI256+'[1]січень-лист 2016'!BI256</f>
        <v>71.022500261199994</v>
      </c>
      <c r="BJ255" s="89"/>
      <c r="BK255" s="89">
        <f t="shared" si="133"/>
        <v>71.022500261199994</v>
      </c>
      <c r="BL255" s="89"/>
      <c r="BM255" s="90">
        <f t="shared" si="121"/>
        <v>71.022500261199994</v>
      </c>
      <c r="BN255" s="88"/>
      <c r="BO255" s="89"/>
      <c r="BP255" s="89"/>
      <c r="BQ255" s="89"/>
      <c r="BR255" s="91">
        <f t="shared" si="122"/>
        <v>0</v>
      </c>
      <c r="BS255" s="88"/>
      <c r="BT255" s="89"/>
      <c r="BU255" s="89"/>
      <c r="BV255" s="89"/>
      <c r="BW255" s="90">
        <f t="shared" si="123"/>
        <v>0</v>
      </c>
      <c r="BX255" s="88"/>
      <c r="BY255" s="89"/>
      <c r="BZ255" s="89"/>
      <c r="CA255" s="90"/>
      <c r="CB255" s="92">
        <f t="shared" si="124"/>
        <v>0</v>
      </c>
      <c r="CC255" s="88"/>
      <c r="CD255" s="89"/>
      <c r="CE255" s="89"/>
      <c r="CF255" s="89"/>
      <c r="CG255" s="90">
        <f t="shared" si="125"/>
        <v>0</v>
      </c>
      <c r="CH255" s="93">
        <f t="shared" si="134"/>
        <v>175.39999999999998</v>
      </c>
      <c r="CI255" s="94">
        <f t="shared" si="134"/>
        <v>168.97000000000003</v>
      </c>
      <c r="CJ255" s="94">
        <f>CH255-CI255</f>
        <v>6.42999999999995</v>
      </c>
      <c r="CK255" s="94"/>
      <c r="CL255" s="143">
        <f t="shared" si="126"/>
        <v>6.42999999999995</v>
      </c>
      <c r="CM255" s="145">
        <f t="shared" si="135"/>
        <v>0.9633409350057015</v>
      </c>
      <c r="CN255" s="149">
        <v>1295.92</v>
      </c>
      <c r="CO255" s="146">
        <v>19.59</v>
      </c>
      <c r="CP255" s="165">
        <f t="shared" si="138"/>
        <v>1276.3300000000002</v>
      </c>
    </row>
    <row r="256" spans="1:94" ht="15.75">
      <c r="A256" s="137" t="s">
        <v>304</v>
      </c>
      <c r="B256" s="84">
        <v>1</v>
      </c>
      <c r="C256" s="85">
        <v>0</v>
      </c>
      <c r="D256" s="86">
        <v>31.5</v>
      </c>
      <c r="E256" s="87"/>
      <c r="F256" s="88"/>
      <c r="G256" s="89"/>
      <c r="H256" s="89"/>
      <c r="I256" s="89"/>
      <c r="J256" s="90">
        <f t="shared" si="127"/>
        <v>0</v>
      </c>
      <c r="K256" s="88"/>
      <c r="L256" s="89"/>
      <c r="M256" s="89"/>
      <c r="N256" s="89"/>
      <c r="O256" s="90">
        <f t="shared" si="110"/>
        <v>0</v>
      </c>
      <c r="P256" s="88">
        <f>'[1]грудень 2016'!P257+'[1]січень-лист 2016'!P257</f>
        <v>152.9744980042</v>
      </c>
      <c r="Q256" s="89">
        <f>'[1]грудень 2016'!Q257+'[1]січень-лист 2016'!Q257</f>
        <v>158.99000000000004</v>
      </c>
      <c r="R256" s="89"/>
      <c r="S256" s="89">
        <f>P256-Q256</f>
        <v>-6.0155019958000366</v>
      </c>
      <c r="T256" s="90">
        <f t="shared" si="111"/>
        <v>-6.0155019958000366</v>
      </c>
      <c r="U256" s="88"/>
      <c r="V256" s="89"/>
      <c r="W256" s="89"/>
      <c r="X256" s="89"/>
      <c r="Y256" s="90">
        <f t="shared" si="112"/>
        <v>0</v>
      </c>
      <c r="Z256" s="88"/>
      <c r="AA256" s="89"/>
      <c r="AB256" s="89"/>
      <c r="AC256" s="89"/>
      <c r="AD256" s="90">
        <f t="shared" si="113"/>
        <v>0</v>
      </c>
      <c r="AE256" s="88"/>
      <c r="AF256" s="89"/>
      <c r="AG256" s="89"/>
      <c r="AH256" s="89"/>
      <c r="AI256" s="90">
        <f t="shared" si="115"/>
        <v>0</v>
      </c>
      <c r="AJ256" s="88">
        <f>'[1]грудень 2016'!AJ257+'[1]січень-лист 2016'!AJ257</f>
        <v>26.0097482762</v>
      </c>
      <c r="AK256" s="89">
        <f>'[1]грудень 2016'!AK257+'[1]січень-лист 2016'!AK257</f>
        <v>134.19</v>
      </c>
      <c r="AL256" s="89"/>
      <c r="AM256" s="89">
        <f>AJ256-AK256</f>
        <v>-108.1802517238</v>
      </c>
      <c r="AN256" s="90">
        <f t="shared" si="116"/>
        <v>-108.1802517238</v>
      </c>
      <c r="AO256" s="88"/>
      <c r="AP256" s="89"/>
      <c r="AQ256" s="89"/>
      <c r="AR256" s="89"/>
      <c r="AS256" s="90">
        <f t="shared" si="117"/>
        <v>0</v>
      </c>
      <c r="AT256" s="88"/>
      <c r="AU256" s="89"/>
      <c r="AV256" s="89"/>
      <c r="AW256" s="89"/>
      <c r="AX256" s="91">
        <f t="shared" si="118"/>
        <v>0</v>
      </c>
      <c r="AY256" s="88">
        <f>'[1]грудень 2016'!AY257+'[1]січень-лист 2016'!AY257</f>
        <v>79.444873021600003</v>
      </c>
      <c r="AZ256" s="89">
        <f>'[1]грудень 2016'!AZ257+'[1]січень-лист 2016'!AZ257</f>
        <v>45.449999999999996</v>
      </c>
      <c r="BA256" s="89">
        <f t="shared" si="132"/>
        <v>33.994873021600007</v>
      </c>
      <c r="BB256" s="89"/>
      <c r="BC256" s="90">
        <f t="shared" si="119"/>
        <v>33.994873021600007</v>
      </c>
      <c r="BD256" s="88"/>
      <c r="BE256" s="89"/>
      <c r="BF256" s="89"/>
      <c r="BG256" s="89"/>
      <c r="BH256" s="90">
        <f t="shared" si="120"/>
        <v>0</v>
      </c>
      <c r="BI256" s="88">
        <f>'[1]грудень 2016'!BI257+'[1]січень-лист 2016'!BI257</f>
        <v>79.560880698000005</v>
      </c>
      <c r="BJ256" s="89"/>
      <c r="BK256" s="89">
        <f t="shared" si="133"/>
        <v>79.560880698000005</v>
      </c>
      <c r="BL256" s="89"/>
      <c r="BM256" s="90">
        <f t="shared" si="121"/>
        <v>79.560880698000005</v>
      </c>
      <c r="BN256" s="88"/>
      <c r="BO256" s="89"/>
      <c r="BP256" s="89"/>
      <c r="BQ256" s="89"/>
      <c r="BR256" s="91">
        <f t="shared" si="122"/>
        <v>0</v>
      </c>
      <c r="BS256" s="88"/>
      <c r="BT256" s="89"/>
      <c r="BU256" s="89"/>
      <c r="BV256" s="89"/>
      <c r="BW256" s="90">
        <f t="shared" si="123"/>
        <v>0</v>
      </c>
      <c r="BX256" s="88"/>
      <c r="BY256" s="89"/>
      <c r="BZ256" s="89"/>
      <c r="CA256" s="90"/>
      <c r="CB256" s="92">
        <f t="shared" si="124"/>
        <v>0</v>
      </c>
      <c r="CC256" s="88"/>
      <c r="CD256" s="89"/>
      <c r="CE256" s="89"/>
      <c r="CF256" s="89"/>
      <c r="CG256" s="90">
        <f t="shared" si="125"/>
        <v>0</v>
      </c>
      <c r="CH256" s="93">
        <f t="shared" si="134"/>
        <v>337.99</v>
      </c>
      <c r="CI256" s="94">
        <f t="shared" si="134"/>
        <v>338.63000000000005</v>
      </c>
      <c r="CJ256" s="94"/>
      <c r="CK256" s="94">
        <f t="shared" si="140"/>
        <v>-0.6400000000000432</v>
      </c>
      <c r="CL256" s="143">
        <f t="shared" si="126"/>
        <v>-0.6400000000000432</v>
      </c>
      <c r="CM256" s="145">
        <f t="shared" si="135"/>
        <v>1.0018935471463655</v>
      </c>
      <c r="CN256" s="149">
        <v>-89.02</v>
      </c>
      <c r="CO256" s="146">
        <v>41.45</v>
      </c>
      <c r="CP256" s="164">
        <v>0</v>
      </c>
    </row>
    <row r="257" spans="1:94" ht="15.75">
      <c r="A257" s="137" t="s">
        <v>305</v>
      </c>
      <c r="B257" s="84">
        <v>2</v>
      </c>
      <c r="C257" s="85">
        <v>2</v>
      </c>
      <c r="D257" s="86">
        <v>395.7</v>
      </c>
      <c r="E257" s="87"/>
      <c r="F257" s="88">
        <f>'[1]грудень 2016'!F258+'[1]січень-лист 2016'!F258</f>
        <v>801.91904154930012</v>
      </c>
      <c r="G257" s="89">
        <f>'[1]грудень 2016'!G258+'[1]січень-лист 2016'!G258</f>
        <v>785.40340955127385</v>
      </c>
      <c r="H257" s="89">
        <f>F257-G257</f>
        <v>16.515631998026265</v>
      </c>
      <c r="I257" s="89"/>
      <c r="J257" s="90">
        <f t="shared" si="127"/>
        <v>16.515631998026265</v>
      </c>
      <c r="K257" s="88">
        <f>'[1]грудень 2016'!K258+'[1]січень-лист 2016'!K258</f>
        <v>1601.6462518872002</v>
      </c>
      <c r="L257" s="89">
        <f>'[1]грудень 2016'!L258+'[1]січень-лист 2016'!L258</f>
        <v>4290.9059999999999</v>
      </c>
      <c r="M257" s="89"/>
      <c r="N257" s="89">
        <f>K257-L257</f>
        <v>-2689.2597481127996</v>
      </c>
      <c r="O257" s="90">
        <f t="shared" si="110"/>
        <v>-2689.2597481127996</v>
      </c>
      <c r="P257" s="88">
        <f>'[1]грудень 2016'!P258+'[1]січень-лист 2016'!P258</f>
        <v>1319.3267062932002</v>
      </c>
      <c r="Q257" s="89">
        <f>'[1]грудень 2016'!Q258+'[1]січень-лист 2016'!Q258</f>
        <v>1228.8600000000001</v>
      </c>
      <c r="R257" s="89">
        <f t="shared" si="137"/>
        <v>90.466706293200104</v>
      </c>
      <c r="S257" s="89"/>
      <c r="T257" s="90">
        <f t="shared" si="111"/>
        <v>90.466706293200104</v>
      </c>
      <c r="U257" s="88">
        <f>'[1]грудень 2016'!U258+'[1]січень-лист 2016'!U258</f>
        <v>34.605874854999996</v>
      </c>
      <c r="V257" s="89"/>
      <c r="W257" s="89">
        <f t="shared" ref="W257:W260" si="143">U257-V257</f>
        <v>34.605874854999996</v>
      </c>
      <c r="X257" s="89"/>
      <c r="Y257" s="90">
        <f t="shared" si="112"/>
        <v>34.605874854999996</v>
      </c>
      <c r="Z257" s="88"/>
      <c r="AA257" s="89"/>
      <c r="AB257" s="89"/>
      <c r="AC257" s="89"/>
      <c r="AD257" s="90">
        <f t="shared" si="113"/>
        <v>0</v>
      </c>
      <c r="AE257" s="88"/>
      <c r="AF257" s="89"/>
      <c r="AG257" s="89"/>
      <c r="AH257" s="89"/>
      <c r="AI257" s="90">
        <f t="shared" si="115"/>
        <v>0</v>
      </c>
      <c r="AJ257" s="88">
        <f>'[1]грудень 2016'!AJ258+'[1]січень-лист 2016'!AJ258</f>
        <v>1972.3257006644001</v>
      </c>
      <c r="AK257" s="89">
        <f>'[1]грудень 2016'!AK258+'[1]січень-лист 2016'!AK258</f>
        <v>1812.8100000000002</v>
      </c>
      <c r="AL257" s="89">
        <f t="shared" si="129"/>
        <v>159.5157006643999</v>
      </c>
      <c r="AM257" s="89"/>
      <c r="AN257" s="90">
        <f t="shared" si="116"/>
        <v>159.5157006643999</v>
      </c>
      <c r="AO257" s="88"/>
      <c r="AP257" s="89"/>
      <c r="AQ257" s="89"/>
      <c r="AR257" s="89"/>
      <c r="AS257" s="90">
        <f t="shared" si="117"/>
        <v>0</v>
      </c>
      <c r="AT257" s="88"/>
      <c r="AU257" s="89"/>
      <c r="AV257" s="89"/>
      <c r="AW257" s="89"/>
      <c r="AX257" s="91">
        <f t="shared" si="118"/>
        <v>0</v>
      </c>
      <c r="AY257" s="88">
        <f>'[1]грудень 2016'!AY258+'[1]січень-лист 2016'!AY258</f>
        <v>406.36995906959999</v>
      </c>
      <c r="AZ257" s="89">
        <f>'[1]грудень 2016'!AZ258+'[1]січень-лист 2016'!AZ258</f>
        <v>194.28</v>
      </c>
      <c r="BA257" s="89">
        <f t="shared" si="132"/>
        <v>212.08995906959998</v>
      </c>
      <c r="BB257" s="89"/>
      <c r="BC257" s="90">
        <f t="shared" si="119"/>
        <v>212.08995906959998</v>
      </c>
      <c r="BD257" s="88">
        <f>'[1]грудень 2016'!BD258+'[1]січень-лист 2016'!BD258</f>
        <v>503.39013378989995</v>
      </c>
      <c r="BE257" s="89">
        <f>'[1]грудень 2016'!BE258+'[1]січень-лист 2016'!BE258</f>
        <v>187.70999999999998</v>
      </c>
      <c r="BF257" s="89">
        <f>BD257-BE257</f>
        <v>315.68013378989997</v>
      </c>
      <c r="BG257" s="89"/>
      <c r="BH257" s="90">
        <f t="shared" si="120"/>
        <v>315.68013378989997</v>
      </c>
      <c r="BI257" s="88">
        <f>'[1]грудень 2016'!BI258+'[1]січень-лист 2016'!BI258</f>
        <v>1647.7032126623999</v>
      </c>
      <c r="BJ257" s="89">
        <f>'[1]грудень 2016'!BJ258+'[1]січень-лист 2016'!BJ258</f>
        <v>1672.9600000000005</v>
      </c>
      <c r="BK257" s="89"/>
      <c r="BL257" s="89">
        <f>BI257-BJ257</f>
        <v>-25.256787337600599</v>
      </c>
      <c r="BM257" s="90">
        <f t="shared" si="121"/>
        <v>-25.256787337600599</v>
      </c>
      <c r="BN257" s="88">
        <f>'[1]грудень 2016'!BN258+'[1]січень-лист 2016'!BN258</f>
        <v>508.07920316560001</v>
      </c>
      <c r="BO257" s="89">
        <f>'[1]грудень 2016'!BO258+'[1]січень-лист 2016'!BO258</f>
        <v>426.71724137915174</v>
      </c>
      <c r="BP257" s="89">
        <f t="shared" si="139"/>
        <v>81.361961786448262</v>
      </c>
      <c r="BQ257" s="89"/>
      <c r="BR257" s="91">
        <f t="shared" si="122"/>
        <v>81.361961786448262</v>
      </c>
      <c r="BS257" s="88"/>
      <c r="BT257" s="89"/>
      <c r="BU257" s="89"/>
      <c r="BV257" s="89"/>
      <c r="BW257" s="90">
        <f t="shared" si="123"/>
        <v>0</v>
      </c>
      <c r="BX257" s="88">
        <f>'[1]грудень 2016'!BX258+'[1]січень-лист 2016'!BX258</f>
        <v>605.41398100639992</v>
      </c>
      <c r="BY257" s="89">
        <f>'[1]грудень 2016'!BY258+'[1]січень-лист 2016'!BY258</f>
        <v>190.5</v>
      </c>
      <c r="BZ257" s="89">
        <f>BX257-BY257</f>
        <v>414.91398100639992</v>
      </c>
      <c r="CA257" s="90"/>
      <c r="CB257" s="92">
        <f t="shared" si="124"/>
        <v>414.91398100639992</v>
      </c>
      <c r="CC257" s="88"/>
      <c r="CD257" s="89"/>
      <c r="CE257" s="89"/>
      <c r="CF257" s="89"/>
      <c r="CG257" s="90">
        <f t="shared" si="125"/>
        <v>0</v>
      </c>
      <c r="CH257" s="93">
        <f t="shared" si="134"/>
        <v>9400.780064943001</v>
      </c>
      <c r="CI257" s="94">
        <f t="shared" si="134"/>
        <v>10790.146650930426</v>
      </c>
      <c r="CJ257" s="94"/>
      <c r="CK257" s="94">
        <f t="shared" si="140"/>
        <v>-1389.3665859874254</v>
      </c>
      <c r="CL257" s="143">
        <f t="shared" si="126"/>
        <v>-1389.3665859874254</v>
      </c>
      <c r="CM257" s="145">
        <f t="shared" si="135"/>
        <v>1.1477926912861831</v>
      </c>
      <c r="CN257" s="149">
        <v>561.89</v>
      </c>
      <c r="CO257" s="146">
        <v>962.08</v>
      </c>
      <c r="CP257" s="164">
        <v>0</v>
      </c>
    </row>
    <row r="258" spans="1:94" ht="15.75">
      <c r="A258" s="137" t="s">
        <v>306</v>
      </c>
      <c r="B258" s="84">
        <v>1</v>
      </c>
      <c r="C258" s="85">
        <v>0</v>
      </c>
      <c r="D258" s="86">
        <v>41.4</v>
      </c>
      <c r="E258" s="87"/>
      <c r="F258" s="88"/>
      <c r="G258" s="89"/>
      <c r="H258" s="89"/>
      <c r="I258" s="89"/>
      <c r="J258" s="90">
        <f t="shared" si="127"/>
        <v>0</v>
      </c>
      <c r="K258" s="88"/>
      <c r="L258" s="89"/>
      <c r="M258" s="89"/>
      <c r="N258" s="89"/>
      <c r="O258" s="90">
        <f t="shared" si="110"/>
        <v>0</v>
      </c>
      <c r="P258" s="88">
        <f>'[1]грудень 2016'!P259+'[1]січень-лист 2016'!P259</f>
        <v>70.153839113000004</v>
      </c>
      <c r="Q258" s="89">
        <f>'[1]грудень 2016'!Q259+'[1]січень-лист 2016'!Q259</f>
        <v>52.970000000000006</v>
      </c>
      <c r="R258" s="89">
        <f t="shared" si="137"/>
        <v>17.183839112999998</v>
      </c>
      <c r="S258" s="89"/>
      <c r="T258" s="90">
        <f t="shared" si="111"/>
        <v>17.183839112999998</v>
      </c>
      <c r="U258" s="88"/>
      <c r="V258" s="89"/>
      <c r="W258" s="89"/>
      <c r="X258" s="89"/>
      <c r="Y258" s="90">
        <f t="shared" si="112"/>
        <v>0</v>
      </c>
      <c r="Z258" s="88"/>
      <c r="AA258" s="89"/>
      <c r="AB258" s="89"/>
      <c r="AC258" s="89"/>
      <c r="AD258" s="90">
        <f t="shared" si="113"/>
        <v>0</v>
      </c>
      <c r="AE258" s="88"/>
      <c r="AF258" s="89"/>
      <c r="AG258" s="89"/>
      <c r="AH258" s="89"/>
      <c r="AI258" s="90">
        <f t="shared" si="115"/>
        <v>0</v>
      </c>
      <c r="AJ258" s="88">
        <f>'[1]грудень 2016'!AJ259+'[1]січень-лист 2016'!AJ259</f>
        <v>30.688508671800001</v>
      </c>
      <c r="AK258" s="89">
        <f>'[1]грудень 2016'!AK259+'[1]січень-лист 2016'!AK259</f>
        <v>59.279999999999994</v>
      </c>
      <c r="AL258" s="89"/>
      <c r="AM258" s="89">
        <f>AJ258-AK258</f>
        <v>-28.591491328199993</v>
      </c>
      <c r="AN258" s="90">
        <f t="shared" si="116"/>
        <v>-28.591491328199993</v>
      </c>
      <c r="AO258" s="88"/>
      <c r="AP258" s="89"/>
      <c r="AQ258" s="89"/>
      <c r="AR258" s="89"/>
      <c r="AS258" s="90">
        <f t="shared" si="117"/>
        <v>0</v>
      </c>
      <c r="AT258" s="88"/>
      <c r="AU258" s="89"/>
      <c r="AV258" s="89"/>
      <c r="AW258" s="89"/>
      <c r="AX258" s="91">
        <f t="shared" si="118"/>
        <v>0</v>
      </c>
      <c r="AY258" s="88">
        <f>'[1]грудень 2016'!AY259+'[1]січень-лист 2016'!AY259</f>
        <v>94.378978303799997</v>
      </c>
      <c r="AZ258" s="89">
        <f>'[1]грудень 2016'!AZ259+'[1]січень-лист 2016'!AZ259</f>
        <v>27.290000000000003</v>
      </c>
      <c r="BA258" s="89">
        <f t="shared" si="132"/>
        <v>67.08897830379999</v>
      </c>
      <c r="BB258" s="89"/>
      <c r="BC258" s="90">
        <f t="shared" si="119"/>
        <v>67.08897830379999</v>
      </c>
      <c r="BD258" s="88"/>
      <c r="BE258" s="89"/>
      <c r="BF258" s="89"/>
      <c r="BG258" s="89"/>
      <c r="BH258" s="90">
        <f t="shared" si="120"/>
        <v>0</v>
      </c>
      <c r="BI258" s="88">
        <f>'[1]грудень 2016'!BI259+'[1]січень-лист 2016'!BI259</f>
        <v>65.338672715999991</v>
      </c>
      <c r="BJ258" s="89"/>
      <c r="BK258" s="89">
        <f t="shared" si="133"/>
        <v>65.338672715999991</v>
      </c>
      <c r="BL258" s="89"/>
      <c r="BM258" s="90">
        <f t="shared" si="121"/>
        <v>65.338672715999991</v>
      </c>
      <c r="BN258" s="88"/>
      <c r="BO258" s="89"/>
      <c r="BP258" s="89"/>
      <c r="BQ258" s="89"/>
      <c r="BR258" s="91">
        <f t="shared" si="122"/>
        <v>0</v>
      </c>
      <c r="BS258" s="88"/>
      <c r="BT258" s="89"/>
      <c r="BU258" s="89"/>
      <c r="BV258" s="89"/>
      <c r="BW258" s="90">
        <f t="shared" si="123"/>
        <v>0</v>
      </c>
      <c r="BX258" s="88"/>
      <c r="BY258" s="89"/>
      <c r="BZ258" s="89"/>
      <c r="CA258" s="90"/>
      <c r="CB258" s="92">
        <f t="shared" si="124"/>
        <v>0</v>
      </c>
      <c r="CC258" s="88"/>
      <c r="CD258" s="89"/>
      <c r="CE258" s="89"/>
      <c r="CF258" s="89"/>
      <c r="CG258" s="90">
        <f t="shared" si="125"/>
        <v>0</v>
      </c>
      <c r="CH258" s="93">
        <f t="shared" si="134"/>
        <v>260.55999880460001</v>
      </c>
      <c r="CI258" s="94">
        <f t="shared" si="134"/>
        <v>139.54</v>
      </c>
      <c r="CJ258" s="94">
        <f>CH258-CI258</f>
        <v>121.01999880460002</v>
      </c>
      <c r="CK258" s="94"/>
      <c r="CL258" s="143">
        <f t="shared" si="126"/>
        <v>121.01999880460002</v>
      </c>
      <c r="CM258" s="145">
        <f t="shared" si="135"/>
        <v>0.53553884187973255</v>
      </c>
      <c r="CN258" s="149">
        <v>-10.82</v>
      </c>
      <c r="CO258" s="146">
        <v>26.37</v>
      </c>
      <c r="CP258" s="164">
        <v>0</v>
      </c>
    </row>
    <row r="259" spans="1:94" ht="15.75">
      <c r="A259" s="137" t="s">
        <v>307</v>
      </c>
      <c r="B259" s="84">
        <v>1</v>
      </c>
      <c r="C259" s="85">
        <v>0</v>
      </c>
      <c r="D259" s="86">
        <v>45.2</v>
      </c>
      <c r="E259" s="87"/>
      <c r="F259" s="88"/>
      <c r="G259" s="89"/>
      <c r="H259" s="89"/>
      <c r="I259" s="89"/>
      <c r="J259" s="90">
        <f t="shared" si="127"/>
        <v>0</v>
      </c>
      <c r="K259" s="88"/>
      <c r="L259" s="89"/>
      <c r="M259" s="89"/>
      <c r="N259" s="89"/>
      <c r="O259" s="90">
        <f t="shared" si="110"/>
        <v>0</v>
      </c>
      <c r="P259" s="88">
        <f>'[1]грудень 2016'!P260+'[1]січень-лист 2016'!P260</f>
        <v>72.724658565400006</v>
      </c>
      <c r="Q259" s="89">
        <f>'[1]грудень 2016'!Q260+'[1]січень-лист 2016'!Q260</f>
        <v>106.02000000000001</v>
      </c>
      <c r="R259" s="89"/>
      <c r="S259" s="89">
        <f>P259-Q259</f>
        <v>-33.295341434600005</v>
      </c>
      <c r="T259" s="90">
        <f t="shared" si="111"/>
        <v>-33.295341434600005</v>
      </c>
      <c r="U259" s="88"/>
      <c r="V259" s="89">
        <f>'[1]грудень 2016'!V260+'[1]січень-лист 2016'!V260</f>
        <v>28.297999999999998</v>
      </c>
      <c r="W259" s="89"/>
      <c r="X259" s="89">
        <f>U259-V259</f>
        <v>-28.297999999999998</v>
      </c>
      <c r="Y259" s="90">
        <f t="shared" si="112"/>
        <v>-28.297999999999998</v>
      </c>
      <c r="Z259" s="88"/>
      <c r="AA259" s="89"/>
      <c r="AB259" s="89"/>
      <c r="AC259" s="89"/>
      <c r="AD259" s="90">
        <f t="shared" si="113"/>
        <v>0</v>
      </c>
      <c r="AE259" s="88"/>
      <c r="AF259" s="89"/>
      <c r="AG259" s="89"/>
      <c r="AH259" s="89"/>
      <c r="AI259" s="90">
        <f t="shared" si="115"/>
        <v>0</v>
      </c>
      <c r="AJ259" s="88">
        <f>'[1]грудень 2016'!AJ260+'[1]січень-лист 2016'!AJ260</f>
        <v>33.725829775600005</v>
      </c>
      <c r="AK259" s="89">
        <f>'[1]грудень 2016'!AK260+'[1]січень-лист 2016'!AK260</f>
        <v>68.52</v>
      </c>
      <c r="AL259" s="89"/>
      <c r="AM259" s="89">
        <f>AJ259-AK259</f>
        <v>-34.794170224399991</v>
      </c>
      <c r="AN259" s="90">
        <f t="shared" si="116"/>
        <v>-34.794170224399991</v>
      </c>
      <c r="AO259" s="88"/>
      <c r="AP259" s="89"/>
      <c r="AQ259" s="89"/>
      <c r="AR259" s="89"/>
      <c r="AS259" s="90">
        <f t="shared" si="117"/>
        <v>0</v>
      </c>
      <c r="AT259" s="88"/>
      <c r="AU259" s="89"/>
      <c r="AV259" s="89"/>
      <c r="AW259" s="89"/>
      <c r="AX259" s="91">
        <f t="shared" si="118"/>
        <v>0</v>
      </c>
      <c r="AY259" s="88">
        <f>'[1]грудень 2016'!AY260+'[1]січень-лист 2016'!AY260</f>
        <v>102.17351767500001</v>
      </c>
      <c r="AZ259" s="89">
        <f>'[1]грудень 2016'!AZ260+'[1]січень-лист 2016'!AZ260</f>
        <v>30.43</v>
      </c>
      <c r="BA259" s="89">
        <f t="shared" si="132"/>
        <v>71.743517675000021</v>
      </c>
      <c r="BB259" s="89"/>
      <c r="BC259" s="90">
        <f t="shared" si="119"/>
        <v>71.743517675000021</v>
      </c>
      <c r="BD259" s="88"/>
      <c r="BE259" s="89"/>
      <c r="BF259" s="89"/>
      <c r="BG259" s="89"/>
      <c r="BH259" s="90">
        <f t="shared" si="120"/>
        <v>0</v>
      </c>
      <c r="BI259" s="88">
        <f>'[1]грудень 2016'!BI260+'[1]січень-лист 2016'!BI260</f>
        <v>73.845993984000003</v>
      </c>
      <c r="BJ259" s="89"/>
      <c r="BK259" s="89">
        <f t="shared" si="133"/>
        <v>73.845993984000003</v>
      </c>
      <c r="BL259" s="89"/>
      <c r="BM259" s="90">
        <f t="shared" si="121"/>
        <v>73.845993984000003</v>
      </c>
      <c r="BN259" s="88"/>
      <c r="BO259" s="89"/>
      <c r="BP259" s="89"/>
      <c r="BQ259" s="89"/>
      <c r="BR259" s="91">
        <f t="shared" si="122"/>
        <v>0</v>
      </c>
      <c r="BS259" s="88"/>
      <c r="BT259" s="89"/>
      <c r="BU259" s="89"/>
      <c r="BV259" s="89"/>
      <c r="BW259" s="90">
        <f t="shared" si="123"/>
        <v>0</v>
      </c>
      <c r="BX259" s="88"/>
      <c r="BY259" s="89"/>
      <c r="BZ259" s="89"/>
      <c r="CA259" s="90"/>
      <c r="CB259" s="92">
        <f t="shared" si="124"/>
        <v>0</v>
      </c>
      <c r="CC259" s="88"/>
      <c r="CD259" s="89"/>
      <c r="CE259" s="89"/>
      <c r="CF259" s="89"/>
      <c r="CG259" s="90">
        <f t="shared" si="125"/>
        <v>0</v>
      </c>
      <c r="CH259" s="93">
        <f t="shared" si="134"/>
        <v>282.47000000000003</v>
      </c>
      <c r="CI259" s="94">
        <f t="shared" si="134"/>
        <v>233.26800000000003</v>
      </c>
      <c r="CJ259" s="94">
        <f>CH259-CI259</f>
        <v>49.201999999999998</v>
      </c>
      <c r="CK259" s="94"/>
      <c r="CL259" s="143">
        <f t="shared" si="126"/>
        <v>49.201999999999998</v>
      </c>
      <c r="CM259" s="145">
        <f t="shared" si="135"/>
        <v>0.82581513081035152</v>
      </c>
      <c r="CN259" s="149">
        <v>11.25</v>
      </c>
      <c r="CO259" s="146">
        <v>28.48</v>
      </c>
      <c r="CP259" s="164">
        <v>0</v>
      </c>
    </row>
    <row r="260" spans="1:94" s="98" customFormat="1" ht="15.75">
      <c r="A260" s="137" t="s">
        <v>308</v>
      </c>
      <c r="B260" s="84">
        <v>9</v>
      </c>
      <c r="C260" s="85">
        <v>2</v>
      </c>
      <c r="D260" s="86">
        <v>4205.6000000000004</v>
      </c>
      <c r="E260" s="97"/>
      <c r="F260" s="88">
        <f>'[1]грудень 2016'!F261+'[1]січень-лист 2016'!F261</f>
        <v>11050.293539800299</v>
      </c>
      <c r="G260" s="89">
        <f>'[1]грудень 2016'!G261+'[1]січень-лист 2016'!G261</f>
        <v>12318.30883778621</v>
      </c>
      <c r="H260" s="89"/>
      <c r="I260" s="89">
        <f t="shared" si="141"/>
        <v>-1268.0152979859104</v>
      </c>
      <c r="J260" s="90">
        <f t="shared" si="127"/>
        <v>-1268.0152979859104</v>
      </c>
      <c r="K260" s="88">
        <f>'[1]грудень 2016'!K261+'[1]січень-лист 2016'!K261</f>
        <v>21747.277762247897</v>
      </c>
      <c r="L260" s="89">
        <f>'[1]грудень 2016'!L261+'[1]січень-лист 2016'!L261</f>
        <v>32634.072000000004</v>
      </c>
      <c r="M260" s="89"/>
      <c r="N260" s="89">
        <f>K260-L260</f>
        <v>-10886.794237752107</v>
      </c>
      <c r="O260" s="90">
        <f t="shared" si="110"/>
        <v>-10886.794237752107</v>
      </c>
      <c r="P260" s="88">
        <f>'[1]грудень 2016'!P261+'[1]січень-лист 2016'!P261</f>
        <v>12840.0223514139</v>
      </c>
      <c r="Q260" s="89">
        <f>'[1]грудень 2016'!Q261+'[1]січень-лист 2016'!Q261</f>
        <v>12845.130000000001</v>
      </c>
      <c r="R260" s="89"/>
      <c r="S260" s="89">
        <f>P260-Q260</f>
        <v>-5.107648586101277</v>
      </c>
      <c r="T260" s="90">
        <f t="shared" si="111"/>
        <v>-5.107648586101277</v>
      </c>
      <c r="U260" s="88">
        <f>'[1]грудень 2016'!U261+'[1]січень-лист 2016'!U261</f>
        <v>779.98517015480013</v>
      </c>
      <c r="V260" s="89">
        <f>'[1]грудень 2016'!V261+'[1]січень-лист 2016'!V261</f>
        <v>463.02</v>
      </c>
      <c r="W260" s="89">
        <f t="shared" si="143"/>
        <v>316.96517015480015</v>
      </c>
      <c r="X260" s="89"/>
      <c r="Y260" s="90">
        <f t="shared" si="112"/>
        <v>316.96517015480015</v>
      </c>
      <c r="Z260" s="88">
        <f>'[1]грудень 2016'!Z261+'[1]січень-лист 2016'!Z261</f>
        <v>10478.406292621999</v>
      </c>
      <c r="AA260" s="89">
        <f>'[1]грудень 2016'!AA261+'[1]січень-лист 2016'!AA261</f>
        <v>16790.919999999998</v>
      </c>
      <c r="AB260" s="89"/>
      <c r="AC260" s="89">
        <f>Z260-AA260</f>
        <v>-6312.5137073779988</v>
      </c>
      <c r="AD260" s="90">
        <f t="shared" si="113"/>
        <v>-6312.5137073779988</v>
      </c>
      <c r="AE260" s="88"/>
      <c r="AF260" s="89"/>
      <c r="AG260" s="89"/>
      <c r="AH260" s="89"/>
      <c r="AI260" s="90">
        <f t="shared" si="115"/>
        <v>0</v>
      </c>
      <c r="AJ260" s="88">
        <f>'[1]грудень 2016'!AJ261+'[1]січень-лист 2016'!AJ261</f>
        <v>21805.755580542795</v>
      </c>
      <c r="AK260" s="89">
        <f>'[1]грудень 2016'!AK261+'[1]січень-лист 2016'!AK261</f>
        <v>20564.699999999997</v>
      </c>
      <c r="AL260" s="89">
        <f t="shared" si="129"/>
        <v>1241.0555805427975</v>
      </c>
      <c r="AM260" s="89"/>
      <c r="AN260" s="90">
        <f t="shared" si="116"/>
        <v>1241.0555805427975</v>
      </c>
      <c r="AO260" s="88">
        <f>'[1]грудень 2016'!AO261+'[1]січень-лист 2016'!AO261</f>
        <v>1075.4674215835</v>
      </c>
      <c r="AP260" s="89">
        <f>'[1]грудень 2016'!AP261+'[1]січень-лист 2016'!AP261</f>
        <v>979.0200000000001</v>
      </c>
      <c r="AQ260" s="89">
        <f t="shared" si="130"/>
        <v>96.447421583499931</v>
      </c>
      <c r="AR260" s="89"/>
      <c r="AS260" s="90">
        <f t="shared" si="117"/>
        <v>96.447421583499931</v>
      </c>
      <c r="AT260" s="88">
        <f>'[1]грудень 2016'!AT261+'[1]січень-лист 2016'!AT261</f>
        <v>25.2418829396</v>
      </c>
      <c r="AU260" s="89"/>
      <c r="AV260" s="89">
        <f t="shared" si="131"/>
        <v>25.2418829396</v>
      </c>
      <c r="AW260" s="89"/>
      <c r="AX260" s="91">
        <f t="shared" si="118"/>
        <v>25.2418829396</v>
      </c>
      <c r="AY260" s="88">
        <f>'[1]грудень 2016'!AY261+'[1]січень-лист 2016'!AY261</f>
        <v>1845.9297260409999</v>
      </c>
      <c r="AZ260" s="89">
        <f>'[1]грудень 2016'!AZ261+'[1]січень-лист 2016'!AZ261</f>
        <v>1242.6500000000001</v>
      </c>
      <c r="BA260" s="89">
        <f t="shared" si="132"/>
        <v>603.27972604099978</v>
      </c>
      <c r="BB260" s="89"/>
      <c r="BC260" s="90">
        <f t="shared" si="119"/>
        <v>603.27972604099978</v>
      </c>
      <c r="BD260" s="88">
        <f>'[1]грудень 2016'!BD261+'[1]січень-лист 2016'!BD261</f>
        <v>3902.1742359073005</v>
      </c>
      <c r="BE260" s="89">
        <f>'[1]грудень 2016'!BE261+'[1]січень-лист 2016'!BE261</f>
        <v>3458.7099999999996</v>
      </c>
      <c r="BF260" s="89">
        <f>BD260-BE260</f>
        <v>443.46423590730092</v>
      </c>
      <c r="BG260" s="89"/>
      <c r="BH260" s="90">
        <f t="shared" si="120"/>
        <v>443.46423590730092</v>
      </c>
      <c r="BI260" s="88">
        <f>'[1]грудень 2016'!BI261+'[1]січень-лист 2016'!BI261</f>
        <v>12691.845879025801</v>
      </c>
      <c r="BJ260" s="89">
        <f>'[1]грудень 2016'!BJ261+'[1]січень-лист 2016'!BJ261</f>
        <v>11308.550000000001</v>
      </c>
      <c r="BK260" s="89">
        <f t="shared" si="133"/>
        <v>1383.2958790257999</v>
      </c>
      <c r="BL260" s="89"/>
      <c r="BM260" s="90">
        <f t="shared" si="121"/>
        <v>1383.2958790257999</v>
      </c>
      <c r="BN260" s="88">
        <f>'[1]грудень 2016'!BN261+'[1]січень-лист 2016'!BN261</f>
        <v>1110.2242885916</v>
      </c>
      <c r="BO260" s="89">
        <f>'[1]грудень 2016'!BO261+'[1]січень-лист 2016'!BO261</f>
        <v>3248.51</v>
      </c>
      <c r="BP260" s="89"/>
      <c r="BQ260" s="89">
        <f>BN260-BO260</f>
        <v>-2138.2857114083999</v>
      </c>
      <c r="BR260" s="91">
        <f t="shared" si="122"/>
        <v>-2138.2857114083999</v>
      </c>
      <c r="BS260" s="88"/>
      <c r="BT260" s="89"/>
      <c r="BU260" s="89"/>
      <c r="BV260" s="89"/>
      <c r="BW260" s="90">
        <f t="shared" si="123"/>
        <v>0</v>
      </c>
      <c r="BX260" s="88">
        <f>'[1]грудень 2016'!BX261+'[1]січень-лист 2016'!BX261</f>
        <v>3128.7982987301998</v>
      </c>
      <c r="BY260" s="89">
        <f>'[1]грудень 2016'!BY261+'[1]січень-лист 2016'!BY261</f>
        <v>4375.0599999999995</v>
      </c>
      <c r="BZ260" s="89"/>
      <c r="CA260" s="90">
        <f t="shared" si="142"/>
        <v>-1246.2617012697997</v>
      </c>
      <c r="CB260" s="92">
        <f t="shared" si="124"/>
        <v>-1246.2617012697997</v>
      </c>
      <c r="CC260" s="88">
        <f>'[1]грудень 2016'!CC261+'[1]січень-лист 2016'!CC261</f>
        <v>4006.5857223244002</v>
      </c>
      <c r="CD260" s="89">
        <f>'[1]грудень 2016'!CD261+'[1]січень-лист 2016'!CD261</f>
        <v>9483.4599999999991</v>
      </c>
      <c r="CE260" s="89"/>
      <c r="CF260" s="89">
        <f>CC260-CD260</f>
        <v>-5476.8742776755989</v>
      </c>
      <c r="CG260" s="90">
        <f t="shared" si="125"/>
        <v>-5476.8742776755989</v>
      </c>
      <c r="CH260" s="93">
        <f t="shared" si="134"/>
        <v>106488.00815192508</v>
      </c>
      <c r="CI260" s="94">
        <f t="shared" si="134"/>
        <v>129712.11083778623</v>
      </c>
      <c r="CJ260" s="94"/>
      <c r="CK260" s="94">
        <f t="shared" si="140"/>
        <v>-23224.102685861144</v>
      </c>
      <c r="CL260" s="143">
        <f t="shared" si="126"/>
        <v>-23224.102685861144</v>
      </c>
      <c r="CM260" s="145">
        <f t="shared" si="135"/>
        <v>1.2180912488543088</v>
      </c>
      <c r="CN260" s="149">
        <v>4164.79</v>
      </c>
      <c r="CO260" s="146">
        <v>10668.64</v>
      </c>
      <c r="CP260" s="164">
        <v>0</v>
      </c>
    </row>
    <row r="261" spans="1:94" s="98" customFormat="1" ht="16.5" thickBot="1">
      <c r="A261" s="139" t="s">
        <v>340</v>
      </c>
      <c r="B261" s="99">
        <v>5</v>
      </c>
      <c r="C261" s="128">
        <v>1</v>
      </c>
      <c r="D261" s="100"/>
      <c r="E261" s="96"/>
      <c r="F261" s="101">
        <f>'[1]грудень 2016'!F262+'[1]січень-лист 2016'!F262</f>
        <v>881.83289446649997</v>
      </c>
      <c r="G261" s="102">
        <f>'[1]грудень 2016'!G262+'[1]січень-лист 2016'!G262</f>
        <v>820.97080330165659</v>
      </c>
      <c r="H261" s="102">
        <f>F261-G261</f>
        <v>60.862091164843378</v>
      </c>
      <c r="I261" s="102"/>
      <c r="J261" s="103">
        <f t="shared" si="127"/>
        <v>60.862091164843378</v>
      </c>
      <c r="K261" s="104">
        <f>'[1]грудень 2016'!K262+'[1]січень-лист 2016'!K262</f>
        <v>1153.8517950794001</v>
      </c>
      <c r="L261" s="105">
        <f>'[1]грудень 2016'!L262+'[1]січень-лист 2016'!L262</f>
        <v>851.81400000000008</v>
      </c>
      <c r="M261" s="105">
        <f>K261-L261</f>
        <v>302.03779507939998</v>
      </c>
      <c r="N261" s="105"/>
      <c r="O261" s="103">
        <f t="shared" si="110"/>
        <v>302.03779507939998</v>
      </c>
      <c r="P261" s="101"/>
      <c r="Q261" s="102"/>
      <c r="R261" s="102"/>
      <c r="S261" s="102"/>
      <c r="T261" s="103">
        <f t="shared" si="111"/>
        <v>0</v>
      </c>
      <c r="U261" s="101">
        <f>'[1]грудень 2016'!U262+'[1]січень-лист 2016'!U262</f>
        <v>70.1932622928</v>
      </c>
      <c r="V261" s="102">
        <f>'[1]грудень 2016'!V262+'[1]січень-лист 2016'!V262</f>
        <v>70.740000000000009</v>
      </c>
      <c r="W261" s="102"/>
      <c r="X261" s="102">
        <f>U261-V261</f>
        <v>-0.54673770720000903</v>
      </c>
      <c r="Y261" s="103">
        <f t="shared" si="112"/>
        <v>-0.54673770720000903</v>
      </c>
      <c r="Z261" s="101"/>
      <c r="AA261" s="102"/>
      <c r="AB261" s="102"/>
      <c r="AC261" s="102"/>
      <c r="AD261" s="103">
        <f t="shared" si="113"/>
        <v>0</v>
      </c>
      <c r="AE261" s="101"/>
      <c r="AF261" s="102"/>
      <c r="AG261" s="102"/>
      <c r="AH261" s="102"/>
      <c r="AI261" s="103">
        <f t="shared" si="115"/>
        <v>0</v>
      </c>
      <c r="AJ261" s="101">
        <f>'[1]грудень 2016'!AJ262+'[1]січень-лист 2016'!AJ262</f>
        <v>978.36863934739995</v>
      </c>
      <c r="AK261" s="102"/>
      <c r="AL261" s="102">
        <f t="shared" si="129"/>
        <v>978.36863934739995</v>
      </c>
      <c r="AM261" s="102"/>
      <c r="AN261" s="103">
        <f t="shared" si="116"/>
        <v>978.36863934739995</v>
      </c>
      <c r="AO261" s="101">
        <f>'[1]грудень 2016'!AO262+'[1]січень-лист 2016'!AO262</f>
        <v>78.987420079399996</v>
      </c>
      <c r="AP261" s="102"/>
      <c r="AQ261" s="102">
        <f t="shared" si="130"/>
        <v>78.987420079399996</v>
      </c>
      <c r="AR261" s="102"/>
      <c r="AS261" s="103">
        <f t="shared" si="117"/>
        <v>78.987420079399996</v>
      </c>
      <c r="AT261" s="101"/>
      <c r="AU261" s="102"/>
      <c r="AV261" s="102"/>
      <c r="AW261" s="102"/>
      <c r="AX261" s="106">
        <f t="shared" si="118"/>
        <v>0</v>
      </c>
      <c r="AY261" s="101"/>
      <c r="AZ261" s="102"/>
      <c r="BA261" s="102"/>
      <c r="BB261" s="102"/>
      <c r="BC261" s="103">
        <f t="shared" si="119"/>
        <v>0</v>
      </c>
      <c r="BD261" s="101">
        <f>'[1]грудень 2016'!BD262+'[1]січень-лист 2016'!BD262</f>
        <v>276.39597950620004</v>
      </c>
      <c r="BE261" s="102"/>
      <c r="BF261" s="102">
        <f>BD261-BE261</f>
        <v>276.39597950620004</v>
      </c>
      <c r="BG261" s="102"/>
      <c r="BH261" s="103">
        <f t="shared" si="120"/>
        <v>276.39597950620004</v>
      </c>
      <c r="BI261" s="101"/>
      <c r="BJ261" s="102"/>
      <c r="BK261" s="102"/>
      <c r="BL261" s="102"/>
      <c r="BM261" s="103">
        <f t="shared" si="121"/>
        <v>0</v>
      </c>
      <c r="BN261" s="101"/>
      <c r="BO261" s="102"/>
      <c r="BP261" s="102"/>
      <c r="BQ261" s="102"/>
      <c r="BR261" s="106">
        <f t="shared" si="122"/>
        <v>0</v>
      </c>
      <c r="BS261" s="101"/>
      <c r="BT261" s="102"/>
      <c r="BU261" s="102"/>
      <c r="BV261" s="102"/>
      <c r="BW261" s="103">
        <f t="shared" si="123"/>
        <v>0</v>
      </c>
      <c r="BX261" s="101"/>
      <c r="BY261" s="102"/>
      <c r="BZ261" s="102"/>
      <c r="CA261" s="103"/>
      <c r="CB261" s="107">
        <f t="shared" si="124"/>
        <v>0</v>
      </c>
      <c r="CC261" s="101"/>
      <c r="CD261" s="102"/>
      <c r="CE261" s="102"/>
      <c r="CF261" s="102"/>
      <c r="CG261" s="103">
        <f t="shared" si="125"/>
        <v>0</v>
      </c>
      <c r="CH261" s="108">
        <f t="shared" si="134"/>
        <v>3439.6299907717002</v>
      </c>
      <c r="CI261" s="109">
        <f t="shared" si="134"/>
        <v>1743.5248033016567</v>
      </c>
      <c r="CJ261" s="109">
        <f>CH261-CI261</f>
        <v>1696.1051874700436</v>
      </c>
      <c r="CK261" s="109"/>
      <c r="CL261" s="144">
        <f t="shared" si="126"/>
        <v>1696.1051874700436</v>
      </c>
      <c r="CM261" s="152">
        <f t="shared" si="135"/>
        <v>0.50689312745249293</v>
      </c>
      <c r="CN261" s="153"/>
      <c r="CO261" s="154"/>
      <c r="CP261" s="164">
        <f t="shared" si="138"/>
        <v>0</v>
      </c>
    </row>
    <row r="262" spans="1:94" ht="15.75" thickBot="1">
      <c r="A262" s="141" t="s">
        <v>346</v>
      </c>
      <c r="B262" s="111"/>
      <c r="C262" s="111"/>
      <c r="D262" s="112">
        <f>SUM(D9:D260)</f>
        <v>899528.27999999991</v>
      </c>
      <c r="E262" s="113"/>
      <c r="F262" s="114">
        <f t="shared" ref="F262:BQ262" si="144">SUM(F9:F261)</f>
        <v>2318301.1893315362</v>
      </c>
      <c r="G262" s="114">
        <f t="shared" si="144"/>
        <v>2686453.9130860465</v>
      </c>
      <c r="H262" s="114">
        <f t="shared" si="144"/>
        <v>30264.265109873781</v>
      </c>
      <c r="I262" s="114">
        <f t="shared" si="144"/>
        <v>-398416.98886438383</v>
      </c>
      <c r="J262" s="115">
        <f t="shared" si="144"/>
        <v>-368152.72375451011</v>
      </c>
      <c r="K262" s="116">
        <f t="shared" si="144"/>
        <v>3611104.242559406</v>
      </c>
      <c r="L262" s="116">
        <f t="shared" si="144"/>
        <v>4502904.1360000009</v>
      </c>
      <c r="M262" s="116">
        <f t="shared" si="144"/>
        <v>117076.87815727101</v>
      </c>
      <c r="N262" s="117">
        <f t="shared" si="144"/>
        <v>-1008876.7715978641</v>
      </c>
      <c r="O262" s="115">
        <f t="shared" si="144"/>
        <v>-891799.89344059327</v>
      </c>
      <c r="P262" s="114">
        <f t="shared" si="144"/>
        <v>2277998.550306384</v>
      </c>
      <c r="Q262" s="114">
        <f t="shared" si="144"/>
        <v>2095907.959999999</v>
      </c>
      <c r="R262" s="114">
        <f t="shared" si="144"/>
        <v>184836.34713663548</v>
      </c>
      <c r="S262" s="114">
        <f t="shared" si="144"/>
        <v>-2745.7568302523023</v>
      </c>
      <c r="T262" s="114">
        <f t="shared" si="144"/>
        <v>182090.59030638321</v>
      </c>
      <c r="U262" s="114">
        <f t="shared" si="144"/>
        <v>160756.33827935767</v>
      </c>
      <c r="V262" s="114">
        <f t="shared" si="144"/>
        <v>128888.44600000001</v>
      </c>
      <c r="W262" s="114">
        <f t="shared" si="144"/>
        <v>40703.292526803292</v>
      </c>
      <c r="X262" s="114">
        <f t="shared" si="144"/>
        <v>-8835.4002474457011</v>
      </c>
      <c r="Y262" s="114">
        <f t="shared" si="144"/>
        <v>31867.89227935762</v>
      </c>
      <c r="Z262" s="114">
        <f t="shared" si="144"/>
        <v>1317585.5523446179</v>
      </c>
      <c r="AA262" s="114">
        <f t="shared" si="144"/>
        <v>1700385.3400000005</v>
      </c>
      <c r="AB262" s="114">
        <f t="shared" si="144"/>
        <v>1583.398654704999</v>
      </c>
      <c r="AC262" s="114">
        <f t="shared" si="144"/>
        <v>-384383.18631008704</v>
      </c>
      <c r="AD262" s="114">
        <f t="shared" si="144"/>
        <v>-382799.78765538207</v>
      </c>
      <c r="AE262" s="114">
        <f t="shared" si="144"/>
        <v>42944.168091001695</v>
      </c>
      <c r="AF262" s="114">
        <f t="shared" si="144"/>
        <v>38000.459999999985</v>
      </c>
      <c r="AG262" s="114">
        <f t="shared" si="144"/>
        <v>19303.937494598009</v>
      </c>
      <c r="AH262" s="114">
        <f t="shared" si="144"/>
        <v>-14360.229403596299</v>
      </c>
      <c r="AI262" s="114">
        <f t="shared" si="144"/>
        <v>4943.7080910016948</v>
      </c>
      <c r="AJ262" s="114">
        <f t="shared" si="144"/>
        <v>5053399.3104609251</v>
      </c>
      <c r="AK262" s="114">
        <f t="shared" si="144"/>
        <v>4672020.97</v>
      </c>
      <c r="AL262" s="114">
        <f t="shared" si="144"/>
        <v>700623.70464154182</v>
      </c>
      <c r="AM262" s="114">
        <f t="shared" si="144"/>
        <v>-319245.36418061343</v>
      </c>
      <c r="AN262" s="114">
        <f t="shared" si="144"/>
        <v>381378.34046092851</v>
      </c>
      <c r="AO262" s="114">
        <f t="shared" si="144"/>
        <v>250485.60398456585</v>
      </c>
      <c r="AP262" s="114">
        <f t="shared" si="144"/>
        <v>226348.49</v>
      </c>
      <c r="AQ262" s="114">
        <f t="shared" si="144"/>
        <v>33054.692315929293</v>
      </c>
      <c r="AR262" s="114">
        <f t="shared" si="144"/>
        <v>-8917.5783313634984</v>
      </c>
      <c r="AS262" s="114">
        <f t="shared" si="144"/>
        <v>24137.113984565789</v>
      </c>
      <c r="AT262" s="114">
        <f t="shared" si="144"/>
        <v>7714.6883489302018</v>
      </c>
      <c r="AU262" s="114">
        <f t="shared" si="144"/>
        <v>9980.809999999994</v>
      </c>
      <c r="AV262" s="114">
        <f t="shared" si="144"/>
        <v>5887.9837076165031</v>
      </c>
      <c r="AW262" s="114">
        <f t="shared" si="144"/>
        <v>-8154.1053586863009</v>
      </c>
      <c r="AX262" s="114">
        <f t="shared" si="144"/>
        <v>-2266.1216510697996</v>
      </c>
      <c r="AY262" s="114">
        <f t="shared" si="144"/>
        <v>462864.38131722808</v>
      </c>
      <c r="AZ262" s="114">
        <f t="shared" si="144"/>
        <v>288521.21000000014</v>
      </c>
      <c r="BA262" s="114">
        <f t="shared" si="144"/>
        <v>183102.71997290262</v>
      </c>
      <c r="BB262" s="114">
        <f t="shared" si="144"/>
        <v>-8759.5486556745982</v>
      </c>
      <c r="BC262" s="114">
        <f t="shared" si="144"/>
        <v>174343.17131722803</v>
      </c>
      <c r="BD262" s="114">
        <f>SUM(BD9:BD261)</f>
        <v>1029237.6701684525</v>
      </c>
      <c r="BE262" s="114">
        <f t="shared" si="144"/>
        <v>1232509.0100000002</v>
      </c>
      <c r="BF262" s="114">
        <f t="shared" si="144"/>
        <v>112111.0700753102</v>
      </c>
      <c r="BG262" s="114">
        <f t="shared" si="144"/>
        <v>-315382.40990685759</v>
      </c>
      <c r="BH262" s="114">
        <f t="shared" si="144"/>
        <v>-203271.33983154746</v>
      </c>
      <c r="BI262" s="114">
        <f t="shared" si="144"/>
        <v>3943628.8011845052</v>
      </c>
      <c r="BJ262" s="114">
        <f t="shared" si="144"/>
        <v>2862529.7229999974</v>
      </c>
      <c r="BK262" s="114">
        <f t="shared" si="144"/>
        <v>1667219.2420079592</v>
      </c>
      <c r="BL262" s="114">
        <f t="shared" si="144"/>
        <v>-586120.16382345429</v>
      </c>
      <c r="BM262" s="114">
        <f t="shared" si="144"/>
        <v>1081099.0781845052</v>
      </c>
      <c r="BN262" s="114">
        <f t="shared" si="144"/>
        <v>556082.73369153531</v>
      </c>
      <c r="BO262" s="114">
        <f t="shared" si="144"/>
        <v>593937.77655151288</v>
      </c>
      <c r="BP262" s="114">
        <f t="shared" si="144"/>
        <v>87177.841729681633</v>
      </c>
      <c r="BQ262" s="114">
        <f t="shared" si="144"/>
        <v>-125032.88458965941</v>
      </c>
      <c r="BR262" s="114">
        <f t="shared" ref="BR262:CL262" si="145">SUM(BR9:BR261)</f>
        <v>-37855.042859977824</v>
      </c>
      <c r="BS262" s="114">
        <f t="shared" si="145"/>
        <v>240.40746947540006</v>
      </c>
      <c r="BT262" s="114">
        <f t="shared" si="145"/>
        <v>894.02000000000021</v>
      </c>
      <c r="BU262" s="114">
        <f t="shared" si="145"/>
        <v>217.44695721470006</v>
      </c>
      <c r="BV262" s="114">
        <f t="shared" si="145"/>
        <v>-871.05948773930015</v>
      </c>
      <c r="BW262" s="114">
        <f t="shared" si="145"/>
        <v>-653.61253052460029</v>
      </c>
      <c r="BX262" s="114">
        <f t="shared" si="145"/>
        <v>750239.08529254969</v>
      </c>
      <c r="BY262" s="114">
        <f t="shared" si="145"/>
        <v>875659.5900000002</v>
      </c>
      <c r="BZ262" s="114">
        <f t="shared" si="145"/>
        <v>101350.98580538489</v>
      </c>
      <c r="CA262" s="114">
        <f t="shared" si="145"/>
        <v>-226771.49051283489</v>
      </c>
      <c r="CB262" s="118">
        <f t="shared" si="145"/>
        <v>-125420.50470744997</v>
      </c>
      <c r="CC262" s="114">
        <f t="shared" si="145"/>
        <v>440571.53430525109</v>
      </c>
      <c r="CD262" s="114">
        <f t="shared" si="145"/>
        <v>523492.75000000006</v>
      </c>
      <c r="CE262" s="114">
        <f t="shared" si="145"/>
        <v>28428.233357252906</v>
      </c>
      <c r="CF262" s="114">
        <f t="shared" si="145"/>
        <v>-111349.44905200174</v>
      </c>
      <c r="CG262" s="115">
        <f t="shared" si="145"/>
        <v>-82921.215694748811</v>
      </c>
      <c r="CH262" s="114">
        <f t="shared" si="145"/>
        <v>22223154.257135719</v>
      </c>
      <c r="CI262" s="114">
        <f t="shared" si="145"/>
        <v>22438434.60463756</v>
      </c>
      <c r="CJ262" s="114">
        <f t="shared" si="145"/>
        <v>1189095.5096438841</v>
      </c>
      <c r="CK262" s="114">
        <f t="shared" si="145"/>
        <v>-1404375.8571457176</v>
      </c>
      <c r="CL262" s="118">
        <f t="shared" si="145"/>
        <v>-215280.3475018341</v>
      </c>
      <c r="CM262" s="155">
        <f t="shared" si="135"/>
        <v>1.0096872093408034</v>
      </c>
      <c r="CN262" s="117">
        <f>SUM(CN9:CN261)</f>
        <v>2101411.7200000002</v>
      </c>
      <c r="CO262" s="160">
        <f t="shared" ref="CO262:CP262" si="146">SUM(CO9:CO261)</f>
        <v>2239101.9100000011</v>
      </c>
      <c r="CP262" s="166">
        <f t="shared" si="146"/>
        <v>388002.37000000017</v>
      </c>
    </row>
    <row r="263" spans="1:94">
      <c r="H263" s="6"/>
      <c r="I263" s="6"/>
      <c r="J263" s="61"/>
      <c r="L263" s="6"/>
      <c r="M263" s="6"/>
      <c r="N263" s="6"/>
      <c r="Q263" s="61"/>
      <c r="W263" s="61"/>
      <c r="Y263" s="7"/>
      <c r="Z263" s="61"/>
      <c r="AC263" s="61"/>
      <c r="AD263" s="7"/>
      <c r="AF263" s="61"/>
      <c r="AL263" s="61"/>
      <c r="AN263" s="7"/>
      <c r="AO263" s="61"/>
      <c r="AR263" s="61"/>
      <c r="AS263" s="7"/>
      <c r="AU263" s="61"/>
      <c r="BA263" s="61"/>
      <c r="BB263" s="61"/>
      <c r="BC263" s="7"/>
      <c r="BD263" s="61"/>
      <c r="BH263" s="7"/>
      <c r="BM263" s="7"/>
      <c r="BR263" s="7"/>
      <c r="BW263" s="7"/>
      <c r="CB263" s="7"/>
      <c r="CG263" s="7"/>
      <c r="CH263" s="119"/>
      <c r="CI263" s="119"/>
      <c r="CJ263" s="119"/>
      <c r="CK263" s="119"/>
      <c r="CL263" s="119">
        <f>J262+O262+T262+Y262+AD262+AI262+AN262+AS262+AX262+BC262+BH262+BM262+BR262+BW262+CB262+CG262</f>
        <v>-215280.34750183363</v>
      </c>
    </row>
    <row r="264" spans="1:94" s="127" customFormat="1" ht="19.5" customHeight="1">
      <c r="A264" s="131" t="s">
        <v>341</v>
      </c>
      <c r="B264" s="121"/>
      <c r="C264" s="122"/>
      <c r="D264" s="122"/>
      <c r="E264" s="122"/>
      <c r="F264" s="122"/>
      <c r="G264" s="123"/>
      <c r="H264" s="124"/>
      <c r="I264" s="124"/>
      <c r="J264" s="125"/>
      <c r="K264" s="126"/>
      <c r="P264" s="129"/>
      <c r="Q264" s="130"/>
      <c r="CP264" s="162"/>
    </row>
    <row r="265" spans="1:94">
      <c r="H265" s="6"/>
      <c r="I265" s="6"/>
      <c r="J265" s="61"/>
      <c r="L265" s="6"/>
      <c r="M265" s="6"/>
      <c r="N265" s="6"/>
      <c r="Q265" s="61"/>
      <c r="W265" s="61"/>
      <c r="Y265" s="7"/>
      <c r="Z265" s="61"/>
      <c r="AC265" s="61"/>
      <c r="AD265" s="7"/>
      <c r="AF265" s="61"/>
      <c r="AL265" s="61"/>
      <c r="AN265" s="7"/>
      <c r="AO265" s="61"/>
      <c r="AR265" s="61"/>
      <c r="AS265" s="7"/>
      <c r="AU265" s="61"/>
      <c r="BA265" s="61"/>
      <c r="BB265" s="61"/>
      <c r="BC265" s="7"/>
      <c r="BD265" s="61"/>
      <c r="BH265" s="7"/>
      <c r="BM265" s="7"/>
      <c r="BR265" s="7"/>
      <c r="BW265" s="7"/>
      <c r="CB265" s="7"/>
      <c r="CG265" s="7"/>
      <c r="CH265" s="119"/>
      <c r="CI265" s="119"/>
      <c r="CJ265" s="119"/>
      <c r="CK265" s="119"/>
      <c r="CL265" s="119"/>
    </row>
    <row r="266" spans="1:94">
      <c r="H266" s="6"/>
      <c r="I266" s="6"/>
      <c r="J266" s="61"/>
      <c r="L266" s="6"/>
      <c r="M266" s="6"/>
      <c r="N266" s="6"/>
      <c r="Q266" s="61"/>
      <c r="W266" s="61"/>
      <c r="Y266" s="7"/>
      <c r="Z266" s="61"/>
      <c r="AC266" s="61"/>
      <c r="AD266" s="7"/>
      <c r="AF266" s="61"/>
      <c r="AL266" s="61"/>
      <c r="AN266" s="7"/>
      <c r="AO266" s="61"/>
      <c r="AR266" s="61"/>
      <c r="AS266" s="7"/>
      <c r="AU266" s="61"/>
      <c r="BA266" s="61"/>
      <c r="BB266" s="61"/>
      <c r="BC266" s="7"/>
      <c r="BD266" s="61"/>
      <c r="BH266" s="7"/>
      <c r="BM266" s="7"/>
      <c r="BR266" s="7"/>
      <c r="BW266" s="7"/>
      <c r="CB266" s="7"/>
      <c r="CG266" s="7"/>
      <c r="CH266" s="119"/>
      <c r="CI266" s="119"/>
      <c r="CJ266" s="119"/>
      <c r="CK266" s="119"/>
      <c r="CL266" s="119"/>
    </row>
    <row r="267" spans="1:94">
      <c r="H267" s="6"/>
      <c r="I267" s="6"/>
      <c r="J267" s="61"/>
      <c r="L267" s="6"/>
      <c r="M267" s="6"/>
      <c r="N267" s="6"/>
      <c r="Q267" s="61"/>
      <c r="W267" s="61"/>
      <c r="Y267" s="7"/>
      <c r="Z267" s="61"/>
      <c r="AC267" s="61"/>
      <c r="AF267" s="61"/>
      <c r="AI267" s="61"/>
      <c r="AL267" s="61"/>
      <c r="AN267" s="7"/>
      <c r="AO267" s="61"/>
      <c r="AR267" s="61"/>
      <c r="AS267" s="7"/>
      <c r="AU267" s="61"/>
      <c r="BA267" s="61"/>
      <c r="BB267" s="61"/>
      <c r="BC267" s="7"/>
      <c r="BD267" s="61"/>
      <c r="BH267" s="7"/>
      <c r="BM267" s="7"/>
      <c r="BR267" s="7"/>
      <c r="BW267" s="7"/>
      <c r="CB267" s="7"/>
      <c r="CG267" s="7"/>
      <c r="CH267" s="119"/>
      <c r="CI267" s="119"/>
      <c r="CJ267" s="119"/>
      <c r="CK267" s="119"/>
      <c r="CL267" s="119"/>
    </row>
    <row r="268" spans="1:94" s="98" customFormat="1" ht="12.75">
      <c r="A268" s="140" t="s">
        <v>310</v>
      </c>
      <c r="B268" s="6"/>
      <c r="C268" s="6"/>
      <c r="D268" s="6"/>
      <c r="E268" s="6"/>
      <c r="F268" s="6"/>
      <c r="G268" s="6" t="s">
        <v>311</v>
      </c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120"/>
      <c r="U268" s="6"/>
      <c r="V268" s="6"/>
      <c r="W268" s="6"/>
      <c r="X268" s="6"/>
      <c r="Y268" s="120"/>
      <c r="Z268" s="6"/>
      <c r="AA268" s="6"/>
      <c r="AB268" s="6"/>
      <c r="AC268" s="6"/>
      <c r="AD268" s="120"/>
      <c r="AE268" s="6"/>
      <c r="AF268" s="6"/>
      <c r="AG268" s="6"/>
      <c r="AH268" s="6"/>
      <c r="AI268" s="120"/>
      <c r="AJ268" s="6"/>
      <c r="AK268" s="6"/>
      <c r="AL268" s="6"/>
      <c r="AM268" s="6"/>
      <c r="AN268" s="120"/>
      <c r="AO268" s="6"/>
      <c r="AP268" s="6"/>
      <c r="AQ268" s="6"/>
      <c r="AR268" s="6"/>
      <c r="AS268" s="120"/>
      <c r="AT268" s="6"/>
      <c r="AU268" s="6"/>
      <c r="AV268" s="6"/>
      <c r="AW268" s="6"/>
      <c r="AX268" s="120"/>
      <c r="AY268" s="6"/>
      <c r="AZ268" s="6"/>
      <c r="BA268" s="6"/>
      <c r="BB268" s="6"/>
      <c r="BC268" s="120"/>
      <c r="BD268" s="6"/>
      <c r="BE268" s="6"/>
      <c r="BF268" s="6"/>
      <c r="BG268" s="6"/>
      <c r="BH268" s="120"/>
      <c r="BI268" s="6"/>
      <c r="BJ268" s="6"/>
      <c r="BK268" s="6"/>
      <c r="BL268" s="6"/>
      <c r="BM268" s="120"/>
      <c r="BN268" s="6"/>
      <c r="BO268" s="6"/>
      <c r="BP268" s="6"/>
      <c r="BQ268" s="6"/>
      <c r="BR268" s="120"/>
      <c r="BS268" s="6"/>
      <c r="BT268" s="6"/>
      <c r="BU268" s="6"/>
      <c r="BV268" s="6"/>
      <c r="BW268" s="120"/>
      <c r="BX268" s="6"/>
      <c r="BY268" s="6"/>
      <c r="BZ268" s="6"/>
      <c r="CA268" s="6"/>
      <c r="CB268" s="120"/>
      <c r="CC268" s="6"/>
      <c r="CD268" s="6"/>
      <c r="CE268" s="6"/>
      <c r="CF268" s="6"/>
      <c r="CG268" s="120"/>
      <c r="CH268" s="119"/>
      <c r="CI268" s="6"/>
      <c r="CJ268" s="6"/>
      <c r="CK268" s="6"/>
      <c r="CL268" s="120"/>
      <c r="CM268" s="6"/>
      <c r="CP268" s="120"/>
    </row>
    <row r="269" spans="1:94">
      <c r="H269" s="6"/>
      <c r="I269" s="6"/>
      <c r="J269" s="61"/>
      <c r="L269" s="6"/>
      <c r="M269" s="6"/>
      <c r="N269" s="6"/>
      <c r="Q269" s="61"/>
      <c r="W269" s="61"/>
      <c r="Y269" s="7"/>
      <c r="Z269" s="61"/>
      <c r="AC269" s="61"/>
      <c r="AD269" s="7"/>
      <c r="AF269" s="61"/>
      <c r="AL269" s="61"/>
      <c r="AN269" s="7"/>
      <c r="AO269" s="61"/>
      <c r="AR269" s="61"/>
      <c r="AS269" s="7"/>
      <c r="AU269" s="61"/>
      <c r="BA269" s="61"/>
      <c r="BB269" s="61"/>
      <c r="BC269" s="7"/>
      <c r="BD269" s="61"/>
      <c r="BH269" s="7"/>
      <c r="BM269" s="7"/>
      <c r="BR269" s="7"/>
      <c r="BW269" s="7"/>
      <c r="CB269" s="7"/>
      <c r="CG269" s="7"/>
      <c r="CH269" s="6"/>
      <c r="CL269" s="7"/>
    </row>
    <row r="270" spans="1:94">
      <c r="H270" s="6"/>
      <c r="I270" s="6"/>
      <c r="J270" s="61"/>
      <c r="L270" s="6"/>
      <c r="M270" s="6"/>
      <c r="N270" s="6"/>
      <c r="Q270" s="61"/>
      <c r="W270" s="61"/>
      <c r="Y270" s="7"/>
      <c r="Z270" s="61"/>
      <c r="AC270" s="61"/>
      <c r="AD270" s="7"/>
      <c r="AF270" s="61"/>
      <c r="AL270" s="61"/>
      <c r="AN270" s="7"/>
      <c r="AO270" s="61"/>
      <c r="AR270" s="61"/>
      <c r="AS270" s="7"/>
      <c r="AU270" s="61"/>
      <c r="BA270" s="61"/>
      <c r="BB270" s="61"/>
      <c r="BC270" s="7"/>
      <c r="BD270" s="61"/>
      <c r="BH270" s="7"/>
      <c r="BM270" s="7"/>
      <c r="BR270" s="7"/>
      <c r="BW270" s="7"/>
      <c r="CB270" s="7"/>
      <c r="CG270" s="7"/>
      <c r="CH270" s="119"/>
      <c r="CL270" s="7"/>
    </row>
    <row r="271" spans="1:94">
      <c r="A271" s="140" t="s">
        <v>312</v>
      </c>
      <c r="G271" s="6" t="s">
        <v>313</v>
      </c>
      <c r="H271" s="6"/>
      <c r="I271" s="6"/>
      <c r="J271" s="61"/>
      <c r="L271" s="6"/>
      <c r="M271" s="6"/>
      <c r="N271" s="6"/>
      <c r="Q271" s="61"/>
      <c r="W271" s="61"/>
      <c r="Y271" s="7"/>
      <c r="Z271" s="61"/>
      <c r="AC271" s="61"/>
      <c r="AD271" s="7"/>
      <c r="AF271" s="61"/>
      <c r="AL271" s="61"/>
      <c r="AN271" s="7"/>
      <c r="AO271" s="61"/>
      <c r="AR271" s="61"/>
      <c r="AS271" s="7"/>
      <c r="AU271" s="61"/>
      <c r="BA271" s="61"/>
      <c r="BB271" s="61"/>
      <c r="BC271" s="7"/>
      <c r="BD271" s="61"/>
      <c r="BH271" s="7"/>
      <c r="BM271" s="7"/>
      <c r="BR271" s="7"/>
      <c r="BW271" s="7"/>
      <c r="CB271" s="7"/>
      <c r="CG271" s="7"/>
      <c r="CH271" s="6"/>
      <c r="CL271" s="7"/>
    </row>
    <row r="272" spans="1:94">
      <c r="H272" s="6"/>
      <c r="I272" s="6"/>
      <c r="J272" s="61"/>
      <c r="L272" s="6"/>
      <c r="M272" s="6"/>
      <c r="N272" s="6"/>
      <c r="Q272" s="61"/>
      <c r="W272" s="61"/>
      <c r="Y272" s="7"/>
      <c r="Z272" s="61"/>
      <c r="AC272" s="61"/>
      <c r="AD272" s="7"/>
      <c r="AF272" s="61"/>
      <c r="AL272" s="61"/>
      <c r="AN272" s="7"/>
      <c r="AO272" s="61"/>
      <c r="AR272" s="61"/>
      <c r="AS272" s="7"/>
      <c r="AU272" s="61"/>
      <c r="BA272" s="61"/>
      <c r="BB272" s="61"/>
      <c r="BC272" s="7"/>
      <c r="BD272" s="61"/>
      <c r="BH272" s="7"/>
      <c r="BM272" s="7"/>
      <c r="BR272" s="7"/>
      <c r="BW272" s="7"/>
      <c r="CB272" s="7"/>
      <c r="CG272" s="7"/>
      <c r="CH272" s="6"/>
      <c r="CL272" s="7"/>
    </row>
    <row r="273" spans="8:90">
      <c r="H273" s="6"/>
      <c r="I273" s="6"/>
      <c r="J273" s="61"/>
      <c r="L273" s="6"/>
      <c r="M273" s="6"/>
      <c r="N273" s="6"/>
      <c r="Q273" s="61"/>
      <c r="W273" s="61"/>
      <c r="Y273" s="7"/>
      <c r="Z273" s="61"/>
      <c r="AC273" s="61"/>
      <c r="AD273" s="7"/>
      <c r="AF273" s="61"/>
      <c r="AL273" s="61"/>
      <c r="AN273" s="7"/>
      <c r="AO273" s="61"/>
      <c r="AR273" s="61"/>
      <c r="AS273" s="7"/>
      <c r="AU273" s="61"/>
      <c r="BA273" s="61"/>
      <c r="BB273" s="61"/>
      <c r="BC273" s="7"/>
      <c r="BD273" s="61"/>
      <c r="BH273" s="7"/>
      <c r="BM273" s="7"/>
      <c r="BR273" s="7"/>
      <c r="BW273" s="7"/>
      <c r="CB273" s="7"/>
      <c r="CG273" s="7"/>
      <c r="CH273" s="6"/>
      <c r="CL273" s="7"/>
    </row>
  </sheetData>
  <sheetProtection password="CE28" sheet="1" objects="1" scenarios="1"/>
  <autoFilter ref="A8:CP262"/>
  <mergeCells count="24">
    <mergeCell ref="B6:B7"/>
    <mergeCell ref="C6:C7"/>
    <mergeCell ref="D6:D7"/>
    <mergeCell ref="F6:J6"/>
    <mergeCell ref="K6:O6"/>
    <mergeCell ref="BS6:BW6"/>
    <mergeCell ref="P6:T6"/>
    <mergeCell ref="U6:Y6"/>
    <mergeCell ref="Z6:AD6"/>
    <mergeCell ref="AE6:AI6"/>
    <mergeCell ref="AJ6:AN6"/>
    <mergeCell ref="AO6:AS6"/>
    <mergeCell ref="AT6:AX6"/>
    <mergeCell ref="AY6:BC6"/>
    <mergeCell ref="BD6:BH6"/>
    <mergeCell ref="BI6:BM6"/>
    <mergeCell ref="BN6:BR6"/>
    <mergeCell ref="BX6:CB6"/>
    <mergeCell ref="CC6:CG6"/>
    <mergeCell ref="CH6:CL6"/>
    <mergeCell ref="CN6:CN7"/>
    <mergeCell ref="CP6:CP7"/>
    <mergeCell ref="CM6:CM7"/>
    <mergeCell ref="CO6:CO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L300"/>
  <sheetViews>
    <sheetView showGridLines="0" tabSelected="1" workbookViewId="0">
      <pane xSplit="2" ySplit="9" topLeftCell="C259" activePane="bottomRight" state="frozen"/>
      <selection pane="topRight" activeCell="C1" sqref="C1"/>
      <selection pane="bottomLeft" activeCell="A10" sqref="A10"/>
      <selection pane="bottomRight" activeCell="O7" sqref="O7:P7"/>
    </sheetView>
  </sheetViews>
  <sheetFormatPr defaultRowHeight="15"/>
  <cols>
    <col min="1" max="1" width="3.7109375" style="1" customWidth="1"/>
    <col min="2" max="2" width="27.7109375" style="2" customWidth="1"/>
    <col min="3" max="3" width="11.28515625" style="1" customWidth="1"/>
    <col min="4" max="5" width="10.7109375" style="3" hidden="1" customWidth="1"/>
    <col min="6" max="6" width="11.85546875" style="1" hidden="1" customWidth="1"/>
    <col min="7" max="7" width="10.7109375" style="1" hidden="1" customWidth="1"/>
    <col min="8" max="8" width="0" style="1" hidden="1" customWidth="1"/>
    <col min="9" max="9" width="11.85546875" style="1" hidden="1" customWidth="1"/>
    <col min="10" max="10" width="0" style="1" hidden="1" customWidth="1"/>
    <col min="11" max="11" width="9.42578125" style="1" hidden="1" customWidth="1"/>
    <col min="12" max="12" width="0" style="1" hidden="1" customWidth="1"/>
    <col min="13" max="13" width="9.5703125" style="1" bestFit="1" customWidth="1"/>
    <col min="14" max="14" width="5.42578125" style="1" customWidth="1"/>
    <col min="15" max="15" width="10.28515625" style="1" customWidth="1"/>
    <col min="16" max="16" width="5.7109375" style="1" customWidth="1"/>
    <col min="17" max="17" width="9.42578125" style="1" bestFit="1" customWidth="1"/>
    <col min="18" max="18" width="4.28515625" style="1" customWidth="1"/>
    <col min="19" max="19" width="5.7109375" style="1" customWidth="1"/>
    <col min="20" max="20" width="3.85546875" style="1" customWidth="1"/>
    <col min="21" max="21" width="10.42578125" style="1" customWidth="1"/>
    <col min="22" max="22" width="7" style="1" customWidth="1"/>
    <col min="23" max="23" width="10.85546875" style="1" customWidth="1"/>
    <col min="24" max="24" width="9.42578125" style="1" bestFit="1" customWidth="1"/>
    <col min="25" max="25" width="6.140625" style="1" customWidth="1"/>
    <col min="26" max="26" width="9.28515625" style="1" customWidth="1"/>
    <col min="27" max="27" width="6" style="1" customWidth="1"/>
    <col min="28" max="28" width="8.28515625" style="1" customWidth="1"/>
    <col min="29" max="29" width="3.5703125" style="1" customWidth="1"/>
    <col min="30" max="30" width="9.42578125" style="1" customWidth="1"/>
    <col min="31" max="31" width="6.140625" style="1" customWidth="1"/>
    <col min="32" max="32" width="9.42578125" style="1" customWidth="1"/>
    <col min="33" max="33" width="5.28515625" style="1" customWidth="1"/>
    <col min="34" max="34" width="10.140625" style="1" customWidth="1"/>
    <col min="35" max="36" width="10.7109375" style="1" customWidth="1"/>
    <col min="37" max="37" width="10.5703125" style="1" hidden="1" customWidth="1"/>
    <col min="38" max="16384" width="9.140625" style="1"/>
  </cols>
  <sheetData>
    <row r="1" spans="1:90" ht="5.25" customHeight="1"/>
    <row r="2" spans="1:90" s="5" customFormat="1" ht="15" customHeight="1">
      <c r="A2" s="4" t="s">
        <v>0</v>
      </c>
      <c r="B2" s="4"/>
      <c r="C2" s="4"/>
      <c r="D2" s="4"/>
      <c r="E2" s="4"/>
      <c r="G2" s="6"/>
      <c r="H2" s="6"/>
      <c r="I2" s="6"/>
      <c r="L2" s="6"/>
      <c r="M2" s="6"/>
      <c r="N2" s="6"/>
      <c r="T2" s="7"/>
      <c r="Y2" s="7"/>
      <c r="AD2" s="7"/>
      <c r="AI2" s="7"/>
      <c r="AN2" s="7"/>
      <c r="AS2" s="7"/>
      <c r="AX2" s="7"/>
      <c r="BC2" s="7"/>
      <c r="BH2" s="7"/>
      <c r="BM2" s="7"/>
      <c r="BR2" s="7"/>
      <c r="BW2" s="7"/>
      <c r="CB2" s="7"/>
      <c r="CG2" s="7"/>
      <c r="CH2" s="6"/>
      <c r="CL2" s="7"/>
    </row>
    <row r="3" spans="1:90" ht="3.75" hidden="1" customHeight="1"/>
    <row r="4" spans="1:90" ht="33.75" customHeight="1">
      <c r="A4" s="194" t="s">
        <v>351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</row>
    <row r="5" spans="1:90" ht="2.25" customHeight="1">
      <c r="A5" s="8"/>
      <c r="B5" s="9"/>
      <c r="C5" s="10"/>
      <c r="D5" s="11"/>
      <c r="E5" s="11"/>
      <c r="F5" s="10"/>
      <c r="G5" s="10"/>
      <c r="H5" s="12"/>
      <c r="I5" s="12"/>
      <c r="J5" s="12"/>
      <c r="K5" s="12"/>
      <c r="L5" s="12"/>
    </row>
    <row r="6" spans="1:90" ht="18" customHeight="1">
      <c r="A6" s="195" t="s">
        <v>1</v>
      </c>
      <c r="B6" s="197" t="s">
        <v>2</v>
      </c>
      <c r="C6" s="199" t="s">
        <v>3</v>
      </c>
      <c r="D6" s="13"/>
      <c r="E6" s="13"/>
      <c r="F6" s="199" t="s">
        <v>4</v>
      </c>
      <c r="G6" s="14"/>
      <c r="H6" s="201" t="s">
        <v>5</v>
      </c>
      <c r="I6" s="15"/>
      <c r="J6" s="201" t="s">
        <v>6</v>
      </c>
      <c r="K6" s="15"/>
      <c r="L6" s="201" t="s">
        <v>7</v>
      </c>
      <c r="M6" s="203" t="s">
        <v>8</v>
      </c>
      <c r="N6" s="204"/>
      <c r="O6" s="204"/>
      <c r="P6" s="204"/>
      <c r="Q6" s="204"/>
      <c r="R6" s="204"/>
      <c r="S6" s="204"/>
      <c r="T6" s="204"/>
      <c r="U6" s="204"/>
      <c r="V6" s="204"/>
      <c r="W6" s="205"/>
      <c r="X6" s="203" t="s">
        <v>9</v>
      </c>
      <c r="Y6" s="204"/>
      <c r="Z6" s="204"/>
      <c r="AA6" s="204"/>
      <c r="AB6" s="204"/>
      <c r="AC6" s="204"/>
      <c r="AD6" s="204"/>
      <c r="AE6" s="204"/>
      <c r="AF6" s="204"/>
      <c r="AG6" s="204"/>
      <c r="AH6" s="205"/>
      <c r="AI6" s="208" t="s">
        <v>10</v>
      </c>
      <c r="AJ6" s="209"/>
      <c r="AK6" s="16"/>
    </row>
    <row r="7" spans="1:90" ht="64.5" customHeight="1">
      <c r="A7" s="196"/>
      <c r="B7" s="198"/>
      <c r="C7" s="200"/>
      <c r="D7" s="17"/>
      <c r="E7" s="17"/>
      <c r="F7" s="200"/>
      <c r="G7" s="18"/>
      <c r="H7" s="202"/>
      <c r="I7" s="19"/>
      <c r="J7" s="202"/>
      <c r="K7" s="19"/>
      <c r="L7" s="202"/>
      <c r="M7" s="203" t="s">
        <v>11</v>
      </c>
      <c r="N7" s="205"/>
      <c r="O7" s="203" t="s">
        <v>314</v>
      </c>
      <c r="P7" s="205"/>
      <c r="Q7" s="203" t="s">
        <v>12</v>
      </c>
      <c r="R7" s="205"/>
      <c r="S7" s="203" t="s">
        <v>13</v>
      </c>
      <c r="T7" s="205"/>
      <c r="U7" s="212" t="s">
        <v>315</v>
      </c>
      <c r="V7" s="207"/>
      <c r="W7" s="20" t="s">
        <v>15</v>
      </c>
      <c r="X7" s="203" t="s">
        <v>11</v>
      </c>
      <c r="Y7" s="205"/>
      <c r="Z7" s="203" t="s">
        <v>314</v>
      </c>
      <c r="AA7" s="205"/>
      <c r="AB7" s="203" t="s">
        <v>12</v>
      </c>
      <c r="AC7" s="205"/>
      <c r="AD7" s="203" t="s">
        <v>13</v>
      </c>
      <c r="AE7" s="205"/>
      <c r="AF7" s="203" t="s">
        <v>14</v>
      </c>
      <c r="AG7" s="205"/>
      <c r="AH7" s="20" t="s">
        <v>15</v>
      </c>
      <c r="AI7" s="210"/>
      <c r="AJ7" s="211"/>
      <c r="AK7" s="21" t="s">
        <v>16</v>
      </c>
    </row>
    <row r="8" spans="1:90" ht="34.5" customHeight="1">
      <c r="A8" s="196"/>
      <c r="B8" s="198"/>
      <c r="C8" s="200"/>
      <c r="D8" s="17"/>
      <c r="E8" s="17"/>
      <c r="F8" s="200"/>
      <c r="G8" s="18"/>
      <c r="H8" s="202"/>
      <c r="I8" s="19"/>
      <c r="J8" s="202"/>
      <c r="K8" s="19"/>
      <c r="L8" s="202"/>
      <c r="M8" s="22" t="s">
        <v>17</v>
      </c>
      <c r="N8" s="22" t="s">
        <v>18</v>
      </c>
      <c r="O8" s="22" t="s">
        <v>17</v>
      </c>
      <c r="P8" s="22" t="s">
        <v>18</v>
      </c>
      <c r="Q8" s="22" t="s">
        <v>17</v>
      </c>
      <c r="R8" s="22" t="s">
        <v>18</v>
      </c>
      <c r="S8" s="22" t="s">
        <v>17</v>
      </c>
      <c r="T8" s="22" t="s">
        <v>18</v>
      </c>
      <c r="U8" s="22" t="s">
        <v>17</v>
      </c>
      <c r="V8" s="22" t="s">
        <v>18</v>
      </c>
      <c r="W8" s="22" t="s">
        <v>17</v>
      </c>
      <c r="X8" s="22" t="s">
        <v>17</v>
      </c>
      <c r="Y8" s="22" t="s">
        <v>18</v>
      </c>
      <c r="Z8" s="22" t="s">
        <v>17</v>
      </c>
      <c r="AA8" s="22" t="s">
        <v>18</v>
      </c>
      <c r="AB8" s="22" t="s">
        <v>17</v>
      </c>
      <c r="AC8" s="22" t="s">
        <v>18</v>
      </c>
      <c r="AD8" s="22" t="s">
        <v>17</v>
      </c>
      <c r="AE8" s="22" t="s">
        <v>18</v>
      </c>
      <c r="AF8" s="22" t="s">
        <v>17</v>
      </c>
      <c r="AG8" s="22" t="s">
        <v>18</v>
      </c>
      <c r="AH8" s="22" t="s">
        <v>17</v>
      </c>
      <c r="AI8" s="22" t="s">
        <v>19</v>
      </c>
      <c r="AJ8" s="22" t="s">
        <v>20</v>
      </c>
      <c r="AK8" s="23"/>
    </row>
    <row r="9" spans="1:90" s="58" customFormat="1" ht="12.75" customHeight="1">
      <c r="A9" s="59">
        <v>1</v>
      </c>
      <c r="B9" s="60" t="s">
        <v>21</v>
      </c>
      <c r="C9" s="60" t="s">
        <v>22</v>
      </c>
      <c r="D9" s="60" t="s">
        <v>23</v>
      </c>
      <c r="E9" s="60" t="s">
        <v>24</v>
      </c>
      <c r="F9" s="60" t="s">
        <v>25</v>
      </c>
      <c r="G9" s="60" t="s">
        <v>26</v>
      </c>
      <c r="H9" s="60" t="s">
        <v>27</v>
      </c>
      <c r="I9" s="60" t="s">
        <v>28</v>
      </c>
      <c r="J9" s="60" t="s">
        <v>29</v>
      </c>
      <c r="K9" s="60" t="s">
        <v>30</v>
      </c>
      <c r="L9" s="60" t="s">
        <v>31</v>
      </c>
      <c r="M9" s="60" t="s">
        <v>32</v>
      </c>
      <c r="N9" s="60" t="s">
        <v>33</v>
      </c>
      <c r="O9" s="60" t="s">
        <v>34</v>
      </c>
      <c r="P9" s="60" t="s">
        <v>35</v>
      </c>
      <c r="Q9" s="60" t="s">
        <v>36</v>
      </c>
      <c r="R9" s="60" t="s">
        <v>37</v>
      </c>
      <c r="S9" s="60" t="s">
        <v>38</v>
      </c>
      <c r="T9" s="60" t="s">
        <v>39</v>
      </c>
      <c r="U9" s="60" t="s">
        <v>40</v>
      </c>
      <c r="V9" s="60" t="s">
        <v>41</v>
      </c>
      <c r="W9" s="60" t="s">
        <v>42</v>
      </c>
      <c r="X9" s="60" t="s">
        <v>43</v>
      </c>
      <c r="Y9" s="60" t="s">
        <v>44</v>
      </c>
      <c r="Z9" s="60" t="s">
        <v>45</v>
      </c>
      <c r="AA9" s="60" t="s">
        <v>46</v>
      </c>
      <c r="AB9" s="60" t="s">
        <v>47</v>
      </c>
      <c r="AC9" s="60" t="s">
        <v>48</v>
      </c>
      <c r="AD9" s="60" t="s">
        <v>49</v>
      </c>
      <c r="AE9" s="60" t="s">
        <v>50</v>
      </c>
      <c r="AF9" s="60" t="s">
        <v>51</v>
      </c>
      <c r="AG9" s="60" t="s">
        <v>52</v>
      </c>
      <c r="AH9" s="60" t="s">
        <v>53</v>
      </c>
      <c r="AI9" s="60" t="s">
        <v>54</v>
      </c>
      <c r="AJ9" s="60" t="s">
        <v>55</v>
      </c>
      <c r="AK9" s="57" t="s">
        <v>56</v>
      </c>
    </row>
    <row r="10" spans="1:90">
      <c r="A10" s="24">
        <v>1</v>
      </c>
      <c r="B10" s="25" t="s">
        <v>57</v>
      </c>
      <c r="C10" s="26">
        <f>'[2]грудень 2016'!C10+'[2]лип-лист 16'!C9</f>
        <v>17657.337338069599</v>
      </c>
      <c r="D10" s="26">
        <f>'[2]грудень 2016'!D10+'[2]лип-лист 16'!D9</f>
        <v>0</v>
      </c>
      <c r="E10" s="26">
        <f>'[2]грудень 2016'!E10+'[2]лип-лист 16'!E9</f>
        <v>0</v>
      </c>
      <c r="F10" s="26">
        <f>'[2]грудень 2016'!F10+'[2]лип-лист 16'!F9</f>
        <v>0</v>
      </c>
      <c r="G10" s="26">
        <f>'[2]грудень 2016'!G10+'[2]лип-лист 16'!G9</f>
        <v>0</v>
      </c>
      <c r="H10" s="26">
        <f>'[2]грудень 2016'!H10+'[2]лип-лист 16'!H9</f>
        <v>0</v>
      </c>
      <c r="I10" s="26">
        <f>'[2]грудень 2016'!I10+'[2]лип-лист 16'!I9</f>
        <v>0</v>
      </c>
      <c r="J10" s="26">
        <f>'[2]грудень 2016'!J10+'[2]лип-лист 16'!J9</f>
        <v>0</v>
      </c>
      <c r="K10" s="26">
        <f>'[2]грудень 2016'!K10+'[2]лип-лист 16'!K9</f>
        <v>0</v>
      </c>
      <c r="L10" s="26">
        <f>'[2]грудень 2016'!L10+'[2]лип-лист 16'!L9</f>
        <v>0</v>
      </c>
      <c r="M10" s="26">
        <f>'[2]грудень 2016'!M10+'[2]лип-лист 16'!M9</f>
        <v>983.8</v>
      </c>
      <c r="N10" s="27">
        <v>37.6</v>
      </c>
      <c r="O10" s="26">
        <f>'[2]грудень 2016'!O10+'[2]лип-лист 16'!O9</f>
        <v>3437.1</v>
      </c>
      <c r="P10" s="27">
        <v>30</v>
      </c>
      <c r="Q10" s="26">
        <f>'[2]грудень 2016'!Q10+'[2]лип-лист 16'!Q9</f>
        <v>0</v>
      </c>
      <c r="R10" s="28"/>
      <c r="S10" s="26">
        <f>'[2]грудень 2016'!S10+'[2]лип-лист 16'!S9</f>
        <v>0</v>
      </c>
      <c r="T10" s="26"/>
      <c r="U10" s="26">
        <f>'[2]грудень 2016'!U10+'[2]лип-лист 16'!U9</f>
        <v>1277.5700000000006</v>
      </c>
      <c r="V10" s="27">
        <v>4</v>
      </c>
      <c r="W10" s="29">
        <f>M10+O10+Q10+S10+U10</f>
        <v>5698.47</v>
      </c>
      <c r="X10" s="30">
        <f>'[2]грудень 2016'!X10+'[2]лип-лист 16'!X9</f>
        <v>0</v>
      </c>
      <c r="Y10" s="31"/>
      <c r="Z10" s="30">
        <f>'[2]грудень 2016'!Z10+'[2]лип-лист 16'!Z9</f>
        <v>1194.01</v>
      </c>
      <c r="AA10" s="30">
        <v>4</v>
      </c>
      <c r="AB10" s="30">
        <f>'[2]грудень 2016'!AB10+'[2]лип-лист 16'!AB9</f>
        <v>0</v>
      </c>
      <c r="AC10" s="32"/>
      <c r="AD10" s="30">
        <f>'[2]грудень 2016'!AD10+'[2]лип-лист 16'!AD9</f>
        <v>0</v>
      </c>
      <c r="AE10" s="31"/>
      <c r="AF10" s="30">
        <f>'[2]грудень 2016'!AF10+'[2]лип-лист 16'!AF9</f>
        <v>0</v>
      </c>
      <c r="AG10" s="31"/>
      <c r="AH10" s="29">
        <f>X10+Z10+AB10+AD10+AF10</f>
        <v>1194.01</v>
      </c>
      <c r="AI10" s="30">
        <f>C10-W10-AH10</f>
        <v>10764.857338069598</v>
      </c>
      <c r="AJ10" s="30"/>
      <c r="AK10" s="33">
        <f>C10-W10-AH10</f>
        <v>10764.857338069598</v>
      </c>
      <c r="AN10" s="34"/>
    </row>
    <row r="11" spans="1:90">
      <c r="A11" s="35">
        <v>2</v>
      </c>
      <c r="B11" s="36" t="s">
        <v>58</v>
      </c>
      <c r="C11" s="37">
        <f>'[2]грудень 2016'!C11+'[2]лип-лист 16'!C10</f>
        <v>33734.211457929596</v>
      </c>
      <c r="D11" s="37">
        <f>'[2]грудень 2016'!D11+'[2]лип-лист 16'!D10</f>
        <v>0</v>
      </c>
      <c r="E11" s="37">
        <f>'[2]грудень 2016'!E11+'[2]лип-лист 16'!E10</f>
        <v>0</v>
      </c>
      <c r="F11" s="37">
        <f>'[2]грудень 2016'!F11+'[2]лип-лист 16'!F10</f>
        <v>0</v>
      </c>
      <c r="G11" s="37">
        <f>'[2]грудень 2016'!G11+'[2]лип-лист 16'!G10</f>
        <v>0</v>
      </c>
      <c r="H11" s="37">
        <f>'[2]грудень 2016'!H11+'[2]лип-лист 16'!H10</f>
        <v>0</v>
      </c>
      <c r="I11" s="37">
        <f>'[2]грудень 2016'!I11+'[2]лип-лист 16'!I10</f>
        <v>0</v>
      </c>
      <c r="J11" s="37">
        <f>'[2]грудень 2016'!J11+'[2]лип-лист 16'!J10</f>
        <v>0</v>
      </c>
      <c r="K11" s="37">
        <f>'[2]грудень 2016'!K11+'[2]лип-лист 16'!K10</f>
        <v>0</v>
      </c>
      <c r="L11" s="37">
        <f>'[2]грудень 2016'!L11+'[2]лип-лист 16'!L10</f>
        <v>0</v>
      </c>
      <c r="M11" s="37">
        <f>'[2]грудень 2016'!M11+'[2]лип-лист 16'!M10</f>
        <v>1341.07</v>
      </c>
      <c r="N11" s="38">
        <v>5</v>
      </c>
      <c r="O11" s="37">
        <f>'[2]грудень 2016'!O11+'[2]лип-лист 16'!O10</f>
        <v>2944.06</v>
      </c>
      <c r="P11" s="38">
        <v>27</v>
      </c>
      <c r="Q11" s="37">
        <f>'[2]грудень 2016'!Q11+'[2]лип-лист 16'!Q10</f>
        <v>0</v>
      </c>
      <c r="R11" s="39"/>
      <c r="S11" s="37">
        <f>'[2]грудень 2016'!S11+'[2]лип-лист 16'!S10</f>
        <v>0</v>
      </c>
      <c r="T11" s="37"/>
      <c r="U11" s="37">
        <f>'[2]грудень 2016'!U11+'[2]лип-лист 16'!U10</f>
        <v>4851.920000000001</v>
      </c>
      <c r="V11" s="38">
        <v>12</v>
      </c>
      <c r="W11" s="40">
        <f t="shared" ref="W11:W74" si="0">M11+O11+Q11+S11+U11</f>
        <v>9137.0500000000011</v>
      </c>
      <c r="X11" s="41">
        <f>'[2]грудень 2016'!X11+'[2]лип-лист 16'!X10</f>
        <v>34466.369999999995</v>
      </c>
      <c r="Y11" s="42">
        <v>422</v>
      </c>
      <c r="Z11" s="41">
        <f>'[2]грудень 2016'!Z11+'[2]лип-лист 16'!Z10</f>
        <v>0</v>
      </c>
      <c r="AA11" s="41"/>
      <c r="AB11" s="41">
        <f>'[2]грудень 2016'!AB11+'[2]лип-лист 16'!AB10</f>
        <v>0</v>
      </c>
      <c r="AC11" s="43"/>
      <c r="AD11" s="41">
        <f>'[2]грудень 2016'!AD11+'[2]лип-лист 16'!AD10</f>
        <v>18121.66</v>
      </c>
      <c r="AE11" s="42">
        <v>176</v>
      </c>
      <c r="AF11" s="41">
        <f>'[2]грудень 2016'!AF11+'[2]лип-лист 16'!AF10</f>
        <v>0</v>
      </c>
      <c r="AG11" s="42"/>
      <c r="AH11" s="40">
        <f t="shared" ref="AH11:AH74" si="1">X11+Z11+AB11+AD11+AF11</f>
        <v>52588.03</v>
      </c>
      <c r="AI11" s="41"/>
      <c r="AJ11" s="41">
        <f t="shared" ref="AJ11:AJ73" si="2">C11-W11-AH11</f>
        <v>-27990.868542070406</v>
      </c>
      <c r="AK11" s="44">
        <f t="shared" ref="AK11:AK74" si="3">C11-W11-AH11</f>
        <v>-27990.868542070406</v>
      </c>
      <c r="AN11" s="34"/>
    </row>
    <row r="12" spans="1:90">
      <c r="A12" s="35">
        <v>3</v>
      </c>
      <c r="B12" s="36" t="s">
        <v>59</v>
      </c>
      <c r="C12" s="37">
        <f>'[2]грудень 2016'!C12+'[2]лип-лист 16'!C11</f>
        <v>17689.938393910197</v>
      </c>
      <c r="D12" s="37">
        <f>[2]листопад!D12+'[2]лип-жовт'!D11</f>
        <v>0</v>
      </c>
      <c r="E12" s="37">
        <f>[2]листопад!E12+'[2]лип-жовт'!E11</f>
        <v>0</v>
      </c>
      <c r="F12" s="37">
        <f>[2]листопад!F12+'[2]лип-жовт'!F11</f>
        <v>0</v>
      </c>
      <c r="G12" s="37">
        <f>[2]листопад!G12+'[2]лип-жовт'!G11</f>
        <v>0</v>
      </c>
      <c r="H12" s="37">
        <f>[2]листопад!H12+'[2]лип-жовт'!H11</f>
        <v>0</v>
      </c>
      <c r="I12" s="37">
        <f>[2]листопад!I12+'[2]лип-жовт'!I11</f>
        <v>0</v>
      </c>
      <c r="J12" s="37">
        <f>[2]листопад!J12+'[2]лип-жовт'!J11</f>
        <v>0</v>
      </c>
      <c r="K12" s="37">
        <f>[2]листопад!K12+'[2]лип-жовт'!K11</f>
        <v>0</v>
      </c>
      <c r="L12" s="37">
        <f>[2]листопад!L12+'[2]лип-жовт'!L11</f>
        <v>0</v>
      </c>
      <c r="M12" s="37">
        <f>'[2]грудень 2016'!M12+'[2]лип-лист 16'!M11</f>
        <v>0</v>
      </c>
      <c r="N12" s="38"/>
      <c r="O12" s="37">
        <f>'[2]грудень 2016'!O12+'[2]лип-лист 16'!O11</f>
        <v>0</v>
      </c>
      <c r="P12" s="38"/>
      <c r="Q12" s="37">
        <f>'[2]грудень 2016'!Q12+'[2]лип-лист 16'!Q11</f>
        <v>0</v>
      </c>
      <c r="R12" s="39"/>
      <c r="S12" s="37">
        <f>'[2]грудень 2016'!S12+'[2]лип-лист 16'!S11</f>
        <v>0</v>
      </c>
      <c r="T12" s="37"/>
      <c r="U12" s="37">
        <f>'[2]грудень 2016'!U12+'[2]лип-лист 16'!U11</f>
        <v>622.61</v>
      </c>
      <c r="V12" s="38">
        <v>5</v>
      </c>
      <c r="W12" s="40">
        <f t="shared" si="0"/>
        <v>622.61</v>
      </c>
      <c r="X12" s="41">
        <f>'[2]грудень 2016'!X12+'[2]лип-лист 16'!X11</f>
        <v>3175.21</v>
      </c>
      <c r="Y12" s="42">
        <v>40</v>
      </c>
      <c r="Z12" s="41">
        <f>'[2]грудень 2016'!Z12+'[2]лип-лист 16'!Z11</f>
        <v>0</v>
      </c>
      <c r="AA12" s="41"/>
      <c r="AB12" s="41">
        <f>'[2]грудень 2016'!AB12+'[2]лип-лист 16'!AB11</f>
        <v>0</v>
      </c>
      <c r="AC12" s="43"/>
      <c r="AD12" s="41">
        <f>'[2]грудень 2016'!AD12+'[2]лип-лист 16'!AD11</f>
        <v>0</v>
      </c>
      <c r="AE12" s="42"/>
      <c r="AF12" s="41">
        <f>'[2]грудень 2016'!AF12+'[2]лип-лист 16'!AF11</f>
        <v>0</v>
      </c>
      <c r="AG12" s="42"/>
      <c r="AH12" s="40">
        <f t="shared" si="1"/>
        <v>3175.21</v>
      </c>
      <c r="AI12" s="41">
        <f t="shared" ref="AI12:AI75" si="4">C12-W12-AH12</f>
        <v>13892.118393910197</v>
      </c>
      <c r="AJ12" s="41"/>
      <c r="AK12" s="44">
        <f t="shared" si="3"/>
        <v>13892.118393910197</v>
      </c>
      <c r="AN12" s="34"/>
    </row>
    <row r="13" spans="1:90">
      <c r="A13" s="35">
        <v>4</v>
      </c>
      <c r="B13" s="36" t="s">
        <v>60</v>
      </c>
      <c r="C13" s="37">
        <f>'[2]грудень 2016'!C13+'[2]лип-лист 16'!C12</f>
        <v>34060.2385620766</v>
      </c>
      <c r="D13" s="37">
        <f>[2]листопад!D13+'[2]лип-жовт'!D12</f>
        <v>0</v>
      </c>
      <c r="E13" s="37">
        <f>[2]листопад!E13+'[2]лип-жовт'!E12</f>
        <v>0</v>
      </c>
      <c r="F13" s="37">
        <f>[2]листопад!F13+'[2]лип-жовт'!F12</f>
        <v>0</v>
      </c>
      <c r="G13" s="37">
        <f>[2]листопад!G13+'[2]лип-жовт'!G12</f>
        <v>0</v>
      </c>
      <c r="H13" s="37">
        <f>[2]листопад!H13+'[2]лип-жовт'!H12</f>
        <v>0</v>
      </c>
      <c r="I13" s="37">
        <f>[2]листопад!I13+'[2]лип-жовт'!I12</f>
        <v>0</v>
      </c>
      <c r="J13" s="37">
        <f>[2]листопад!J13+'[2]лип-жовт'!J12</f>
        <v>0</v>
      </c>
      <c r="K13" s="37">
        <f>[2]листопад!K13+'[2]лип-жовт'!K12</f>
        <v>0</v>
      </c>
      <c r="L13" s="37">
        <f>[2]листопад!L13+'[2]лип-жовт'!L12</f>
        <v>0</v>
      </c>
      <c r="M13" s="37">
        <f>'[2]грудень 2016'!M13+'[2]лип-лист 16'!M12</f>
        <v>503.46</v>
      </c>
      <c r="N13" s="38">
        <v>3</v>
      </c>
      <c r="O13" s="37">
        <f>'[2]грудень 2016'!O13+'[2]лип-лист 16'!O12</f>
        <v>3443.94</v>
      </c>
      <c r="P13" s="38">
        <v>33</v>
      </c>
      <c r="Q13" s="37">
        <f>'[2]грудень 2016'!Q13+'[2]лип-лист 16'!Q12</f>
        <v>0</v>
      </c>
      <c r="R13" s="39"/>
      <c r="S13" s="37">
        <f>'[2]грудень 2016'!S13+'[2]лип-лист 16'!S12</f>
        <v>0</v>
      </c>
      <c r="T13" s="37"/>
      <c r="U13" s="37">
        <f>'[2]грудень 2016'!U13+'[2]лип-лист 16'!U12</f>
        <v>1715.5899999999942</v>
      </c>
      <c r="V13" s="38">
        <v>5</v>
      </c>
      <c r="W13" s="40">
        <f t="shared" si="0"/>
        <v>5662.9899999999943</v>
      </c>
      <c r="X13" s="41">
        <f>'[2]грудень 2016'!X13+'[2]лип-лист 16'!X12</f>
        <v>41161.410000000003</v>
      </c>
      <c r="Y13" s="42">
        <v>419</v>
      </c>
      <c r="Z13" s="41">
        <f>'[2]грудень 2016'!Z13+'[2]лип-лист 16'!Z12</f>
        <v>1789.76</v>
      </c>
      <c r="AA13" s="41">
        <v>13.2</v>
      </c>
      <c r="AB13" s="41">
        <f>'[2]грудень 2016'!AB13+'[2]лип-лист 16'!AB12</f>
        <v>0</v>
      </c>
      <c r="AC13" s="43"/>
      <c r="AD13" s="41">
        <f>'[2]грудень 2016'!AD13+'[2]лип-лист 16'!AD12</f>
        <v>17404.89</v>
      </c>
      <c r="AE13" s="42">
        <v>30</v>
      </c>
      <c r="AF13" s="41">
        <f>'[2]грудень 2016'!AF13+'[2]лип-лист 16'!AF12</f>
        <v>0</v>
      </c>
      <c r="AG13" s="42"/>
      <c r="AH13" s="40">
        <f t="shared" si="1"/>
        <v>60356.060000000005</v>
      </c>
      <c r="AI13" s="41"/>
      <c r="AJ13" s="41">
        <f t="shared" si="2"/>
        <v>-31958.811437923399</v>
      </c>
      <c r="AK13" s="44">
        <f t="shared" si="3"/>
        <v>-31958.811437923399</v>
      </c>
      <c r="AN13" s="34"/>
    </row>
    <row r="14" spans="1:90">
      <c r="A14" s="35">
        <v>5</v>
      </c>
      <c r="B14" s="36" t="s">
        <v>61</v>
      </c>
      <c r="C14" s="37">
        <f>'[2]грудень 2016'!C14+'[2]лип-лист 16'!C13</f>
        <v>8274.6736813324005</v>
      </c>
      <c r="D14" s="37">
        <f>[2]листопад!D14+'[2]лип-жовт'!D13</f>
        <v>0</v>
      </c>
      <c r="E14" s="37">
        <f>[2]листопад!E14+'[2]лип-жовт'!E13</f>
        <v>0</v>
      </c>
      <c r="F14" s="37">
        <f>[2]листопад!F14+'[2]лип-жовт'!F13</f>
        <v>0</v>
      </c>
      <c r="G14" s="37">
        <f>[2]листопад!G14+'[2]лип-жовт'!G13</f>
        <v>0</v>
      </c>
      <c r="H14" s="37">
        <f>[2]листопад!H14+'[2]лип-жовт'!H13</f>
        <v>0</v>
      </c>
      <c r="I14" s="37">
        <f>[2]листопад!I14+'[2]лип-жовт'!I13</f>
        <v>0</v>
      </c>
      <c r="J14" s="37">
        <f>[2]листопад!J14+'[2]лип-жовт'!J13</f>
        <v>0</v>
      </c>
      <c r="K14" s="37">
        <f>[2]листопад!K14+'[2]лип-жовт'!K13</f>
        <v>0</v>
      </c>
      <c r="L14" s="37">
        <f>[2]листопад!L14+'[2]лип-жовт'!L13</f>
        <v>0</v>
      </c>
      <c r="M14" s="37">
        <f>'[2]грудень 2016'!M14+'[2]лип-лист 16'!M13</f>
        <v>0</v>
      </c>
      <c r="N14" s="38"/>
      <c r="O14" s="37">
        <f>'[2]грудень 2016'!O14+'[2]лип-лист 16'!O13</f>
        <v>4121.0200000000004</v>
      </c>
      <c r="P14" s="38">
        <v>36</v>
      </c>
      <c r="Q14" s="37">
        <f>'[2]грудень 2016'!Q14+'[2]лип-лист 16'!Q13</f>
        <v>0</v>
      </c>
      <c r="R14" s="39"/>
      <c r="S14" s="37">
        <f>'[2]грудень 2016'!S14+'[2]лип-лист 16'!S13</f>
        <v>0</v>
      </c>
      <c r="T14" s="37"/>
      <c r="U14" s="37">
        <f>'[2]грудень 2016'!U14+'[2]лип-лист 16'!U13</f>
        <v>307.32000000000005</v>
      </c>
      <c r="V14" s="38">
        <v>1</v>
      </c>
      <c r="W14" s="40">
        <f t="shared" si="0"/>
        <v>4428.34</v>
      </c>
      <c r="X14" s="41">
        <f>'[2]грудень 2016'!X14+'[2]лип-лист 16'!X13</f>
        <v>0</v>
      </c>
      <c r="Y14" s="42"/>
      <c r="Z14" s="41">
        <f>'[2]грудень 2016'!Z14+'[2]лип-лист 16'!Z13</f>
        <v>0</v>
      </c>
      <c r="AA14" s="41"/>
      <c r="AB14" s="41">
        <f>'[2]грудень 2016'!AB14+'[2]лип-лист 16'!AB13</f>
        <v>0</v>
      </c>
      <c r="AC14" s="43"/>
      <c r="AD14" s="41">
        <f>'[2]грудень 2016'!AD14+'[2]лип-лист 16'!AD13</f>
        <v>0</v>
      </c>
      <c r="AE14" s="42"/>
      <c r="AF14" s="41">
        <f>'[2]грудень 2016'!AF14+'[2]лип-лист 16'!AF13</f>
        <v>0</v>
      </c>
      <c r="AG14" s="42"/>
      <c r="AH14" s="40">
        <f t="shared" si="1"/>
        <v>0</v>
      </c>
      <c r="AI14" s="41">
        <f t="shared" si="4"/>
        <v>3846.3336813324004</v>
      </c>
      <c r="AJ14" s="41"/>
      <c r="AK14" s="44">
        <f t="shared" si="3"/>
        <v>3846.3336813324004</v>
      </c>
      <c r="AN14" s="34"/>
    </row>
    <row r="15" spans="1:90">
      <c r="A15" s="35">
        <v>6</v>
      </c>
      <c r="B15" s="36" t="s">
        <v>62</v>
      </c>
      <c r="C15" s="37">
        <f>'[2]грудень 2016'!C15+'[2]лип-лист 16'!C14</f>
        <v>24573.900794665002</v>
      </c>
      <c r="D15" s="37">
        <f>[2]листопад!D15+'[2]лип-жовт'!D14</f>
        <v>0</v>
      </c>
      <c r="E15" s="37">
        <f>[2]листопад!E15+'[2]лип-жовт'!E14</f>
        <v>0</v>
      </c>
      <c r="F15" s="37">
        <f>[2]листопад!F15+'[2]лип-жовт'!F14</f>
        <v>0</v>
      </c>
      <c r="G15" s="37">
        <f>[2]листопад!G15+'[2]лип-жовт'!G14</f>
        <v>0</v>
      </c>
      <c r="H15" s="37">
        <f>[2]листопад!H15+'[2]лип-жовт'!H14</f>
        <v>0</v>
      </c>
      <c r="I15" s="37">
        <f>[2]листопад!I15+'[2]лип-жовт'!I14</f>
        <v>0</v>
      </c>
      <c r="J15" s="37">
        <f>[2]листопад!J15+'[2]лип-жовт'!J14</f>
        <v>0</v>
      </c>
      <c r="K15" s="37">
        <f>[2]листопад!K15+'[2]лип-жовт'!K14</f>
        <v>0</v>
      </c>
      <c r="L15" s="37">
        <f>[2]листопад!L15+'[2]лип-жовт'!L14</f>
        <v>0</v>
      </c>
      <c r="M15" s="37">
        <f>'[2]грудень 2016'!M15+'[2]лип-лист 16'!M14</f>
        <v>1759.1799999999998</v>
      </c>
      <c r="N15" s="38">
        <v>5.5</v>
      </c>
      <c r="O15" s="37">
        <f>'[2]грудень 2016'!O15+'[2]лип-лист 16'!O14</f>
        <v>0</v>
      </c>
      <c r="P15" s="38"/>
      <c r="Q15" s="37">
        <f>'[2]грудень 2016'!Q15+'[2]лип-лист 16'!Q14</f>
        <v>0</v>
      </c>
      <c r="R15" s="39"/>
      <c r="S15" s="37">
        <f>'[2]грудень 2016'!S15+'[2]лип-лист 16'!S14</f>
        <v>0</v>
      </c>
      <c r="T15" s="37"/>
      <c r="U15" s="37">
        <f>'[2]грудень 2016'!U15+'[2]лип-лист 16'!U14</f>
        <v>980.40000000000009</v>
      </c>
      <c r="V15" s="38">
        <v>3</v>
      </c>
      <c r="W15" s="40">
        <f t="shared" si="0"/>
        <v>2739.58</v>
      </c>
      <c r="X15" s="41">
        <f>'[2]грудень 2016'!X15+'[2]лип-лист 16'!X14</f>
        <v>0</v>
      </c>
      <c r="Y15" s="42"/>
      <c r="Z15" s="41">
        <f>'[2]грудень 2016'!Z15+'[2]лип-лист 16'!Z14</f>
        <v>0</v>
      </c>
      <c r="AA15" s="41"/>
      <c r="AB15" s="41">
        <f>'[2]грудень 2016'!AB15+'[2]лип-лист 16'!AB14</f>
        <v>0</v>
      </c>
      <c r="AC15" s="43"/>
      <c r="AD15" s="41">
        <f>'[2]грудень 2016'!AD15+'[2]лип-лист 16'!AD14</f>
        <v>0</v>
      </c>
      <c r="AE15" s="42"/>
      <c r="AF15" s="41">
        <f>'[2]грудень 2016'!AF15+'[2]лип-лист 16'!AF14</f>
        <v>0</v>
      </c>
      <c r="AG15" s="42"/>
      <c r="AH15" s="40">
        <f t="shared" si="1"/>
        <v>0</v>
      </c>
      <c r="AI15" s="41">
        <f t="shared" si="4"/>
        <v>21834.320794665</v>
      </c>
      <c r="AJ15" s="41"/>
      <c r="AK15" s="44">
        <f t="shared" si="3"/>
        <v>21834.320794665</v>
      </c>
      <c r="AN15" s="34"/>
    </row>
    <row r="16" spans="1:90">
      <c r="A16" s="35">
        <v>7</v>
      </c>
      <c r="B16" s="36" t="s">
        <v>63</v>
      </c>
      <c r="C16" s="37">
        <f>'[2]грудень 2016'!C16+'[2]лип-лист 16'!C15</f>
        <v>14357.118608287599</v>
      </c>
      <c r="D16" s="37">
        <f>[2]листопад!D16+'[2]лип-жовт'!D15</f>
        <v>0</v>
      </c>
      <c r="E16" s="37">
        <f>[2]листопад!E16+'[2]лип-жовт'!E15</f>
        <v>0</v>
      </c>
      <c r="F16" s="37">
        <f>[2]листопад!F16+'[2]лип-жовт'!F15</f>
        <v>0</v>
      </c>
      <c r="G16" s="37">
        <f>[2]листопад!G16+'[2]лип-жовт'!G15</f>
        <v>0</v>
      </c>
      <c r="H16" s="37">
        <f>[2]листопад!H16+'[2]лип-жовт'!H15</f>
        <v>0</v>
      </c>
      <c r="I16" s="37">
        <f>[2]листопад!I16+'[2]лип-жовт'!I15</f>
        <v>0</v>
      </c>
      <c r="J16" s="37">
        <f>[2]листопад!J16+'[2]лип-жовт'!J15</f>
        <v>0</v>
      </c>
      <c r="K16" s="37">
        <f>[2]листопад!K16+'[2]лип-жовт'!K15</f>
        <v>0</v>
      </c>
      <c r="L16" s="37">
        <f>[2]листопад!L16+'[2]лип-жовт'!L15</f>
        <v>0</v>
      </c>
      <c r="M16" s="37">
        <f>'[2]грудень 2016'!M16+'[2]лип-лист 16'!M15</f>
        <v>0</v>
      </c>
      <c r="N16" s="38"/>
      <c r="O16" s="37">
        <f>'[2]грудень 2016'!O16+'[2]лип-лист 16'!O15</f>
        <v>1566.09</v>
      </c>
      <c r="P16" s="38">
        <v>6.6</v>
      </c>
      <c r="Q16" s="37">
        <f>'[2]грудень 2016'!Q16+'[2]лип-лист 16'!Q15</f>
        <v>0</v>
      </c>
      <c r="R16" s="39"/>
      <c r="S16" s="37">
        <f>'[2]грудень 2016'!S16+'[2]лип-лист 16'!S15</f>
        <v>0</v>
      </c>
      <c r="T16" s="37"/>
      <c r="U16" s="37">
        <f>'[2]грудень 2016'!U16+'[2]лип-лист 16'!U15</f>
        <v>726.86999999999966</v>
      </c>
      <c r="V16" s="38">
        <v>2</v>
      </c>
      <c r="W16" s="40">
        <f t="shared" si="0"/>
        <v>2292.9599999999996</v>
      </c>
      <c r="X16" s="41">
        <f>'[2]грудень 2016'!X16+'[2]лип-лист 16'!X15</f>
        <v>7702.43</v>
      </c>
      <c r="Y16" s="42">
        <v>105</v>
      </c>
      <c r="Z16" s="41">
        <f>'[2]грудень 2016'!Z16+'[2]лип-лист 16'!Z15</f>
        <v>0</v>
      </c>
      <c r="AA16" s="41"/>
      <c r="AB16" s="41">
        <f>'[2]грудень 2016'!AB16+'[2]лип-лист 16'!AB15</f>
        <v>0</v>
      </c>
      <c r="AC16" s="43"/>
      <c r="AD16" s="41">
        <f>'[2]грудень 2016'!AD16+'[2]лип-лист 16'!AD15</f>
        <v>0</v>
      </c>
      <c r="AE16" s="42"/>
      <c r="AF16" s="41">
        <f>'[2]грудень 2016'!AF16+'[2]лип-лист 16'!AF15</f>
        <v>0</v>
      </c>
      <c r="AG16" s="42"/>
      <c r="AH16" s="40">
        <f t="shared" si="1"/>
        <v>7702.43</v>
      </c>
      <c r="AI16" s="41">
        <f t="shared" si="4"/>
        <v>4361.7286082875999</v>
      </c>
      <c r="AJ16" s="41"/>
      <c r="AK16" s="44">
        <f t="shared" si="3"/>
        <v>4361.7286082875999</v>
      </c>
      <c r="AN16" s="34"/>
    </row>
    <row r="17" spans="1:40">
      <c r="A17" s="35">
        <v>8</v>
      </c>
      <c r="B17" s="36" t="s">
        <v>64</v>
      </c>
      <c r="C17" s="37">
        <f>'[2]грудень 2016'!C17+'[2]лип-лист 16'!C16</f>
        <v>20348.895075439999</v>
      </c>
      <c r="D17" s="37">
        <f>[2]листопад!D17+'[2]лип-жовт'!D16</f>
        <v>0</v>
      </c>
      <c r="E17" s="37">
        <f>[2]листопад!E17+'[2]лип-жовт'!E16</f>
        <v>0</v>
      </c>
      <c r="F17" s="37">
        <f>[2]листопад!F17+'[2]лип-жовт'!F16</f>
        <v>0</v>
      </c>
      <c r="G17" s="37">
        <f>[2]листопад!G17+'[2]лип-жовт'!G16</f>
        <v>0</v>
      </c>
      <c r="H17" s="37">
        <f>[2]листопад!H17+'[2]лип-жовт'!H16</f>
        <v>0</v>
      </c>
      <c r="I17" s="37">
        <f>[2]листопад!I17+'[2]лип-жовт'!I16</f>
        <v>0</v>
      </c>
      <c r="J17" s="37">
        <f>[2]листопад!J17+'[2]лип-жовт'!J16</f>
        <v>0</v>
      </c>
      <c r="K17" s="37">
        <f>[2]листопад!K17+'[2]лип-жовт'!K16</f>
        <v>0</v>
      </c>
      <c r="L17" s="37">
        <f>[2]листопад!L17+'[2]лип-жовт'!L16</f>
        <v>0</v>
      </c>
      <c r="M17" s="37">
        <f>'[2]грудень 2016'!M17+'[2]лип-лист 16'!M16</f>
        <v>0</v>
      </c>
      <c r="N17" s="38"/>
      <c r="O17" s="37">
        <f>'[2]грудень 2016'!O17+'[2]лип-лист 16'!O16</f>
        <v>0</v>
      </c>
      <c r="P17" s="38"/>
      <c r="Q17" s="37">
        <f>'[2]грудень 2016'!Q17+'[2]лип-лист 16'!Q16</f>
        <v>0</v>
      </c>
      <c r="R17" s="39"/>
      <c r="S17" s="37">
        <f>'[2]грудень 2016'!S17+'[2]лип-лист 16'!S16</f>
        <v>0</v>
      </c>
      <c r="T17" s="37"/>
      <c r="U17" s="37">
        <f>'[2]грудень 2016'!U17+'[2]лип-лист 16'!U16</f>
        <v>1809.5600000000002</v>
      </c>
      <c r="V17" s="38">
        <v>3</v>
      </c>
      <c r="W17" s="40">
        <f t="shared" si="0"/>
        <v>1809.5600000000002</v>
      </c>
      <c r="X17" s="41">
        <f>'[2]грудень 2016'!X17+'[2]лип-лист 16'!X16</f>
        <v>12896.949999999999</v>
      </c>
      <c r="Y17" s="42">
        <v>144</v>
      </c>
      <c r="Z17" s="41">
        <f>'[2]грудень 2016'!Z17+'[2]лип-лист 16'!Z16</f>
        <v>0</v>
      </c>
      <c r="AA17" s="41"/>
      <c r="AB17" s="41">
        <f>'[2]грудень 2016'!AB17+'[2]лип-лист 16'!AB16</f>
        <v>0</v>
      </c>
      <c r="AC17" s="43"/>
      <c r="AD17" s="41">
        <f>'[2]грудень 2016'!AD17+'[2]лип-лист 16'!AD16</f>
        <v>0</v>
      </c>
      <c r="AE17" s="42"/>
      <c r="AF17" s="41">
        <f>'[2]грудень 2016'!AF17+'[2]лип-лист 16'!AF16</f>
        <v>0</v>
      </c>
      <c r="AG17" s="42"/>
      <c r="AH17" s="40">
        <f t="shared" si="1"/>
        <v>12896.949999999999</v>
      </c>
      <c r="AI17" s="41">
        <f t="shared" si="4"/>
        <v>5642.3850754399991</v>
      </c>
      <c r="AJ17" s="41"/>
      <c r="AK17" s="44">
        <f t="shared" si="3"/>
        <v>5642.3850754399991</v>
      </c>
      <c r="AN17" s="34"/>
    </row>
    <row r="18" spans="1:40">
      <c r="A18" s="35">
        <v>9</v>
      </c>
      <c r="B18" s="36" t="s">
        <v>65</v>
      </c>
      <c r="C18" s="37">
        <f>'[2]грудень 2016'!C18+'[2]лип-лист 16'!C17</f>
        <v>2526.9195156015999</v>
      </c>
      <c r="D18" s="37">
        <f>[2]листопад!D18+'[2]лип-жовт'!D17</f>
        <v>0</v>
      </c>
      <c r="E18" s="37">
        <f>[2]листопад!E18+'[2]лип-жовт'!E17</f>
        <v>0</v>
      </c>
      <c r="F18" s="37">
        <f>[2]листопад!F18+'[2]лип-жовт'!F17</f>
        <v>0</v>
      </c>
      <c r="G18" s="37">
        <f>[2]листопад!G18+'[2]лип-жовт'!G17</f>
        <v>0</v>
      </c>
      <c r="H18" s="37">
        <f>[2]листопад!H18+'[2]лип-жовт'!H17</f>
        <v>0</v>
      </c>
      <c r="I18" s="37">
        <f>[2]листопад!I18+'[2]лип-жовт'!I17</f>
        <v>0</v>
      </c>
      <c r="J18" s="37">
        <f>[2]листопад!J18+'[2]лип-жовт'!J17</f>
        <v>0</v>
      </c>
      <c r="K18" s="37">
        <f>[2]листопад!K18+'[2]лип-жовт'!K17</f>
        <v>0</v>
      </c>
      <c r="L18" s="37">
        <f>[2]листопад!L18+'[2]лип-жовт'!L17</f>
        <v>0</v>
      </c>
      <c r="M18" s="37">
        <f>'[2]грудень 2016'!M18+'[2]лип-лист 16'!M17</f>
        <v>0</v>
      </c>
      <c r="N18" s="38"/>
      <c r="O18" s="37">
        <f>'[2]грудень 2016'!O18+'[2]лип-лист 16'!O17</f>
        <v>0</v>
      </c>
      <c r="P18" s="38"/>
      <c r="Q18" s="37">
        <f>'[2]грудень 2016'!Q18+'[2]лип-лист 16'!Q17</f>
        <v>0</v>
      </c>
      <c r="R18" s="39"/>
      <c r="S18" s="37">
        <f>'[2]грудень 2016'!S18+'[2]лип-лист 16'!S17</f>
        <v>0</v>
      </c>
      <c r="T18" s="37"/>
      <c r="U18" s="37">
        <f>'[2]грудень 2016'!U18+'[2]лип-лист 16'!U17</f>
        <v>58.739999999999995</v>
      </c>
      <c r="V18" s="38">
        <v>2</v>
      </c>
      <c r="W18" s="40">
        <f t="shared" si="0"/>
        <v>58.739999999999995</v>
      </c>
      <c r="X18" s="41">
        <f>'[2]грудень 2016'!X18+'[2]лип-лист 16'!X17</f>
        <v>0</v>
      </c>
      <c r="Y18" s="42"/>
      <c r="Z18" s="41">
        <f>'[2]грудень 2016'!Z18+'[2]лип-лист 16'!Z17</f>
        <v>0</v>
      </c>
      <c r="AA18" s="41"/>
      <c r="AB18" s="41">
        <f>'[2]грудень 2016'!AB18+'[2]лип-лист 16'!AB17</f>
        <v>0</v>
      </c>
      <c r="AC18" s="43"/>
      <c r="AD18" s="41">
        <f>'[2]грудень 2016'!AD18+'[2]лип-лист 16'!AD17</f>
        <v>0</v>
      </c>
      <c r="AE18" s="42"/>
      <c r="AF18" s="41">
        <f>'[2]грудень 2016'!AF18+'[2]лип-лист 16'!AF17</f>
        <v>0</v>
      </c>
      <c r="AG18" s="42"/>
      <c r="AH18" s="40">
        <f t="shared" si="1"/>
        <v>0</v>
      </c>
      <c r="AI18" s="41">
        <f t="shared" si="4"/>
        <v>2468.1795156016001</v>
      </c>
      <c r="AJ18" s="41"/>
      <c r="AK18" s="44">
        <f t="shared" si="3"/>
        <v>2468.1795156016001</v>
      </c>
      <c r="AN18" s="34"/>
    </row>
    <row r="19" spans="1:40">
      <c r="A19" s="35">
        <v>10</v>
      </c>
      <c r="B19" s="36" t="s">
        <v>66</v>
      </c>
      <c r="C19" s="37">
        <f>'[2]грудень 2016'!C19+'[2]лип-лист 16'!C18</f>
        <v>22322.674342229198</v>
      </c>
      <c r="D19" s="37">
        <f>[2]листопад!D19+'[2]лип-жовт'!D18</f>
        <v>0</v>
      </c>
      <c r="E19" s="37">
        <f>[2]листопад!E19+'[2]лип-жовт'!E18</f>
        <v>0</v>
      </c>
      <c r="F19" s="37">
        <f>[2]листопад!F19+'[2]лип-жовт'!F18</f>
        <v>0</v>
      </c>
      <c r="G19" s="37">
        <f>[2]листопад!G19+'[2]лип-жовт'!G18</f>
        <v>0</v>
      </c>
      <c r="H19" s="37">
        <f>[2]листопад!H19+'[2]лип-жовт'!H18</f>
        <v>0</v>
      </c>
      <c r="I19" s="37">
        <f>[2]листопад!I19+'[2]лип-жовт'!I18</f>
        <v>0</v>
      </c>
      <c r="J19" s="37">
        <f>[2]листопад!J19+'[2]лип-жовт'!J18</f>
        <v>0</v>
      </c>
      <c r="K19" s="37">
        <f>[2]листопад!K19+'[2]лип-жовт'!K18</f>
        <v>0</v>
      </c>
      <c r="L19" s="37">
        <f>[2]листопад!L19+'[2]лип-жовт'!L18</f>
        <v>0</v>
      </c>
      <c r="M19" s="37">
        <f>'[2]грудень 2016'!M19+'[2]лип-лист 16'!M18</f>
        <v>373.83000000000004</v>
      </c>
      <c r="N19" s="38">
        <v>46</v>
      </c>
      <c r="O19" s="37">
        <f>'[2]грудень 2016'!O19+'[2]лип-лист 16'!O18</f>
        <v>0</v>
      </c>
      <c r="P19" s="38"/>
      <c r="Q19" s="37">
        <f>'[2]грудень 2016'!Q19+'[2]лип-лист 16'!Q18</f>
        <v>0</v>
      </c>
      <c r="R19" s="39"/>
      <c r="S19" s="37">
        <f>'[2]грудень 2016'!S19+'[2]лип-лист 16'!S18</f>
        <v>0</v>
      </c>
      <c r="T19" s="37"/>
      <c r="U19" s="37">
        <f>'[2]грудень 2016'!U19+'[2]лип-лист 16'!U18</f>
        <v>863.86</v>
      </c>
      <c r="V19" s="38">
        <v>5</v>
      </c>
      <c r="W19" s="40">
        <f t="shared" si="0"/>
        <v>1237.69</v>
      </c>
      <c r="X19" s="41">
        <f>'[2]грудень 2016'!X19+'[2]лип-лист 16'!X18</f>
        <v>0</v>
      </c>
      <c r="Y19" s="42"/>
      <c r="Z19" s="41">
        <f>'[2]грудень 2016'!Z19+'[2]лип-лист 16'!Z18</f>
        <v>0</v>
      </c>
      <c r="AA19" s="41"/>
      <c r="AB19" s="41">
        <f>'[2]грудень 2016'!AB19+'[2]лип-лист 16'!AB18</f>
        <v>0</v>
      </c>
      <c r="AC19" s="43"/>
      <c r="AD19" s="41">
        <f>'[2]грудень 2016'!AD19+'[2]лип-лист 16'!AD18</f>
        <v>0</v>
      </c>
      <c r="AE19" s="42"/>
      <c r="AF19" s="41">
        <f>'[2]грудень 2016'!AF19+'[2]лип-лист 16'!AF18</f>
        <v>0</v>
      </c>
      <c r="AG19" s="42"/>
      <c r="AH19" s="40">
        <f t="shared" si="1"/>
        <v>0</v>
      </c>
      <c r="AI19" s="41">
        <f t="shared" si="4"/>
        <v>21084.9843422292</v>
      </c>
      <c r="AJ19" s="41"/>
      <c r="AK19" s="44">
        <f t="shared" si="3"/>
        <v>21084.9843422292</v>
      </c>
      <c r="AN19" s="34"/>
    </row>
    <row r="20" spans="1:40">
      <c r="A20" s="35">
        <v>11</v>
      </c>
      <c r="B20" s="36" t="s">
        <v>67</v>
      </c>
      <c r="C20" s="37">
        <f>'[2]грудень 2016'!C20+'[2]лип-лист 16'!C19</f>
        <v>21657.039774866</v>
      </c>
      <c r="D20" s="37">
        <f>[2]листопад!D20+'[2]лип-жовт'!D19</f>
        <v>0</v>
      </c>
      <c r="E20" s="37">
        <f>[2]листопад!E20+'[2]лип-жовт'!E19</f>
        <v>0</v>
      </c>
      <c r="F20" s="37">
        <f>[2]листопад!F20+'[2]лип-жовт'!F19</f>
        <v>0</v>
      </c>
      <c r="G20" s="37">
        <f>[2]листопад!G20+'[2]лип-жовт'!G19</f>
        <v>0</v>
      </c>
      <c r="H20" s="37">
        <f>[2]листопад!H20+'[2]лип-жовт'!H19</f>
        <v>0</v>
      </c>
      <c r="I20" s="37">
        <f>[2]листопад!I20+'[2]лип-жовт'!I19</f>
        <v>0</v>
      </c>
      <c r="J20" s="37">
        <f>[2]листопад!J20+'[2]лип-жовт'!J19</f>
        <v>0</v>
      </c>
      <c r="K20" s="37">
        <f>[2]листопад!K20+'[2]лип-жовт'!K19</f>
        <v>0</v>
      </c>
      <c r="L20" s="37">
        <f>[2]листопад!L20+'[2]лип-жовт'!L19</f>
        <v>0</v>
      </c>
      <c r="M20" s="37">
        <f>'[2]грудень 2016'!M20+'[2]лип-лист 16'!M19</f>
        <v>458.51000000000005</v>
      </c>
      <c r="N20" s="38">
        <v>4</v>
      </c>
      <c r="O20" s="37">
        <f>'[2]грудень 2016'!O20+'[2]лип-лист 16'!O19</f>
        <v>792.66</v>
      </c>
      <c r="P20" s="38">
        <v>3</v>
      </c>
      <c r="Q20" s="37">
        <f>'[2]грудень 2016'!Q20+'[2]лип-лист 16'!Q19</f>
        <v>0</v>
      </c>
      <c r="R20" s="39"/>
      <c r="S20" s="37">
        <f>'[2]грудень 2016'!S20+'[2]лип-лист 16'!S19</f>
        <v>0</v>
      </c>
      <c r="T20" s="37"/>
      <c r="U20" s="37">
        <f>'[2]грудень 2016'!U20+'[2]лип-лист 16'!U19</f>
        <v>3552.3700000000003</v>
      </c>
      <c r="V20" s="38">
        <v>12</v>
      </c>
      <c r="W20" s="40">
        <f t="shared" si="0"/>
        <v>4803.5400000000009</v>
      </c>
      <c r="X20" s="41">
        <f>'[2]грудень 2016'!X20+'[2]лип-лист 16'!X19</f>
        <v>14000.57</v>
      </c>
      <c r="Y20" s="42">
        <v>188</v>
      </c>
      <c r="Z20" s="41">
        <f>'[2]грудень 2016'!Z20+'[2]лип-лист 16'!Z19</f>
        <v>0</v>
      </c>
      <c r="AA20" s="41"/>
      <c r="AB20" s="41">
        <f>'[2]грудень 2016'!AB20+'[2]лип-лист 16'!AB19</f>
        <v>0</v>
      </c>
      <c r="AC20" s="43"/>
      <c r="AD20" s="41">
        <f>'[2]грудень 2016'!AD20+'[2]лип-лист 16'!AD19</f>
        <v>0</v>
      </c>
      <c r="AE20" s="42"/>
      <c r="AF20" s="41">
        <f>'[2]грудень 2016'!AF20+'[2]лип-лист 16'!AF19</f>
        <v>0</v>
      </c>
      <c r="AG20" s="42"/>
      <c r="AH20" s="40">
        <f t="shared" si="1"/>
        <v>14000.57</v>
      </c>
      <c r="AI20" s="41">
        <f t="shared" si="4"/>
        <v>2852.9297748659992</v>
      </c>
      <c r="AJ20" s="41"/>
      <c r="AK20" s="44">
        <f t="shared" si="3"/>
        <v>2852.9297748659992</v>
      </c>
      <c r="AN20" s="34"/>
    </row>
    <row r="21" spans="1:40">
      <c r="A21" s="35">
        <v>12</v>
      </c>
      <c r="B21" s="36" t="s">
        <v>68</v>
      </c>
      <c r="C21" s="37">
        <f>'[2]грудень 2016'!C21+'[2]лип-лист 16'!C20</f>
        <v>23346.1960413091</v>
      </c>
      <c r="D21" s="37">
        <f>[2]листопад!D21+'[2]лип-жовт'!D20</f>
        <v>0</v>
      </c>
      <c r="E21" s="37">
        <f>[2]листопад!E21+'[2]лип-жовт'!E20</f>
        <v>0</v>
      </c>
      <c r="F21" s="37">
        <f>[2]листопад!F21+'[2]лип-жовт'!F20</f>
        <v>0</v>
      </c>
      <c r="G21" s="37">
        <f>[2]листопад!G21+'[2]лип-жовт'!G20</f>
        <v>0</v>
      </c>
      <c r="H21" s="37">
        <f>[2]листопад!H21+'[2]лип-жовт'!H20</f>
        <v>0</v>
      </c>
      <c r="I21" s="37">
        <f>[2]листопад!I21+'[2]лип-жовт'!I20</f>
        <v>0</v>
      </c>
      <c r="J21" s="37">
        <f>[2]листопад!J21+'[2]лип-жовт'!J20</f>
        <v>0</v>
      </c>
      <c r="K21" s="37">
        <f>[2]листопад!K21+'[2]лип-жовт'!K20</f>
        <v>0</v>
      </c>
      <c r="L21" s="37">
        <f>[2]листопад!L21+'[2]лип-жовт'!L20</f>
        <v>0</v>
      </c>
      <c r="M21" s="37">
        <f>'[2]грудень 2016'!M21+'[2]лип-лист 16'!M20</f>
        <v>0</v>
      </c>
      <c r="N21" s="38"/>
      <c r="O21" s="37">
        <f>'[2]грудень 2016'!O21+'[2]лип-лист 16'!O20</f>
        <v>0</v>
      </c>
      <c r="P21" s="38"/>
      <c r="Q21" s="37">
        <f>'[2]грудень 2016'!Q21+'[2]лип-лист 16'!Q20</f>
        <v>32928.99</v>
      </c>
      <c r="R21" s="39">
        <v>3</v>
      </c>
      <c r="S21" s="37">
        <f>'[2]грудень 2016'!S21+'[2]лип-лист 16'!S20</f>
        <v>0</v>
      </c>
      <c r="T21" s="37"/>
      <c r="U21" s="37">
        <f>'[2]грудень 2016'!U21+'[2]лип-лист 16'!U20</f>
        <v>25203.060000000005</v>
      </c>
      <c r="V21" s="38">
        <v>6</v>
      </c>
      <c r="W21" s="40">
        <f t="shared" si="0"/>
        <v>58132.05</v>
      </c>
      <c r="X21" s="41">
        <f>'[2]грудень 2016'!X21+'[2]лип-лист 16'!X20</f>
        <v>0</v>
      </c>
      <c r="Y21" s="42"/>
      <c r="Z21" s="41">
        <f>'[2]грудень 2016'!Z21+'[2]лип-лист 16'!Z20</f>
        <v>0</v>
      </c>
      <c r="AA21" s="41"/>
      <c r="AB21" s="41">
        <f>'[2]грудень 2016'!AB21+'[2]лип-лист 16'!AB20</f>
        <v>0</v>
      </c>
      <c r="AC21" s="43"/>
      <c r="AD21" s="41">
        <f>'[2]грудень 2016'!AD21+'[2]лип-лист 16'!AD20</f>
        <v>0</v>
      </c>
      <c r="AE21" s="42"/>
      <c r="AF21" s="41">
        <f>'[2]грудень 2016'!AF21+'[2]лип-лист 16'!AF20</f>
        <v>0</v>
      </c>
      <c r="AG21" s="42"/>
      <c r="AH21" s="40">
        <f t="shared" si="1"/>
        <v>0</v>
      </c>
      <c r="AI21" s="41"/>
      <c r="AJ21" s="41">
        <f t="shared" si="2"/>
        <v>-34785.853958690903</v>
      </c>
      <c r="AK21" s="44">
        <f t="shared" si="3"/>
        <v>-34785.853958690903</v>
      </c>
      <c r="AN21" s="34"/>
    </row>
    <row r="22" spans="1:40">
      <c r="A22" s="35">
        <v>13</v>
      </c>
      <c r="B22" s="36" t="s">
        <v>69</v>
      </c>
      <c r="C22" s="37">
        <f>'[2]грудень 2016'!C22+'[2]лип-лист 16'!C21</f>
        <v>17571.736959416801</v>
      </c>
      <c r="D22" s="37">
        <f>[2]листопад!D22+'[2]лип-жовт'!D21</f>
        <v>0</v>
      </c>
      <c r="E22" s="37">
        <f>[2]листопад!E22+'[2]лип-жовт'!E21</f>
        <v>0</v>
      </c>
      <c r="F22" s="37">
        <f>[2]листопад!F22+'[2]лип-жовт'!F21</f>
        <v>0</v>
      </c>
      <c r="G22" s="37">
        <f>[2]листопад!G22+'[2]лип-жовт'!G21</f>
        <v>0</v>
      </c>
      <c r="H22" s="37">
        <f>[2]листопад!H22+'[2]лип-жовт'!H21</f>
        <v>0</v>
      </c>
      <c r="I22" s="37">
        <f>[2]листопад!I22+'[2]лип-жовт'!I21</f>
        <v>0</v>
      </c>
      <c r="J22" s="37">
        <f>[2]листопад!J22+'[2]лип-жовт'!J21</f>
        <v>0</v>
      </c>
      <c r="K22" s="37">
        <f>[2]листопад!K22+'[2]лип-жовт'!K21</f>
        <v>0</v>
      </c>
      <c r="L22" s="37">
        <f>[2]листопад!L22+'[2]лип-жовт'!L21</f>
        <v>0</v>
      </c>
      <c r="M22" s="37">
        <f>'[2]грудень 2016'!M22+'[2]лип-лист 16'!M21</f>
        <v>2090.3900000000003</v>
      </c>
      <c r="N22" s="38">
        <v>7</v>
      </c>
      <c r="O22" s="37">
        <f>'[2]грудень 2016'!O22+'[2]лип-лист 16'!O21</f>
        <v>0</v>
      </c>
      <c r="P22" s="38"/>
      <c r="Q22" s="37">
        <f>'[2]грудень 2016'!Q22+'[2]лип-лист 16'!Q21</f>
        <v>0</v>
      </c>
      <c r="R22" s="39"/>
      <c r="S22" s="37">
        <f>'[2]грудень 2016'!S22+'[2]лип-лист 16'!S21</f>
        <v>0</v>
      </c>
      <c r="T22" s="37"/>
      <c r="U22" s="37">
        <f>'[2]грудень 2016'!U22+'[2]лип-лист 16'!U21</f>
        <v>1905.7499999999995</v>
      </c>
      <c r="V22" s="38">
        <v>6</v>
      </c>
      <c r="W22" s="40">
        <f t="shared" si="0"/>
        <v>3996.14</v>
      </c>
      <c r="X22" s="41">
        <f>'[2]грудень 2016'!X22+'[2]лип-лист 16'!X21</f>
        <v>0</v>
      </c>
      <c r="Y22" s="42"/>
      <c r="Z22" s="41">
        <f>'[2]грудень 2016'!Z22+'[2]лип-лист 16'!Z21</f>
        <v>0</v>
      </c>
      <c r="AA22" s="41"/>
      <c r="AB22" s="41">
        <f>'[2]грудень 2016'!AB22+'[2]лип-лист 16'!AB21</f>
        <v>0</v>
      </c>
      <c r="AC22" s="43"/>
      <c r="AD22" s="41">
        <f>'[2]грудень 2016'!AD22+'[2]лип-лист 16'!AD21</f>
        <v>0</v>
      </c>
      <c r="AE22" s="42"/>
      <c r="AF22" s="41">
        <f>'[2]грудень 2016'!AF22+'[2]лип-лист 16'!AF21</f>
        <v>0</v>
      </c>
      <c r="AG22" s="42"/>
      <c r="AH22" s="40">
        <f t="shared" si="1"/>
        <v>0</v>
      </c>
      <c r="AI22" s="41">
        <f t="shared" si="4"/>
        <v>13575.596959416802</v>
      </c>
      <c r="AJ22" s="41"/>
      <c r="AK22" s="44">
        <f t="shared" si="3"/>
        <v>13575.596959416802</v>
      </c>
      <c r="AN22" s="34"/>
    </row>
    <row r="23" spans="1:40">
      <c r="A23" s="35">
        <v>14</v>
      </c>
      <c r="B23" s="36" t="s">
        <v>70</v>
      </c>
      <c r="C23" s="37">
        <f>'[2]грудень 2016'!C23+'[2]лип-лист 16'!C22</f>
        <v>3992.6908445487998</v>
      </c>
      <c r="D23" s="37">
        <f>[2]листопад!D23+'[2]лип-жовт'!D22</f>
        <v>0</v>
      </c>
      <c r="E23" s="37">
        <f>[2]листопад!E23+'[2]лип-жовт'!E22</f>
        <v>0</v>
      </c>
      <c r="F23" s="37">
        <f>[2]листопад!F23+'[2]лип-жовт'!F22</f>
        <v>0</v>
      </c>
      <c r="G23" s="37">
        <f>[2]листопад!G23+'[2]лип-жовт'!G22</f>
        <v>0</v>
      </c>
      <c r="H23" s="37">
        <f>[2]листопад!H23+'[2]лип-жовт'!H22</f>
        <v>0</v>
      </c>
      <c r="I23" s="37">
        <f>[2]листопад!I23+'[2]лип-жовт'!I22</f>
        <v>0</v>
      </c>
      <c r="J23" s="37">
        <f>[2]листопад!J23+'[2]лип-жовт'!J22</f>
        <v>0</v>
      </c>
      <c r="K23" s="37">
        <f>[2]листопад!K23+'[2]лип-жовт'!K22</f>
        <v>0</v>
      </c>
      <c r="L23" s="37">
        <f>[2]листопад!L23+'[2]лип-жовт'!L22</f>
        <v>0</v>
      </c>
      <c r="M23" s="37">
        <f>'[2]грудень 2016'!M23+'[2]лип-лист 16'!M22</f>
        <v>1276.98</v>
      </c>
      <c r="N23" s="38">
        <v>8.5</v>
      </c>
      <c r="O23" s="37">
        <f>'[2]грудень 2016'!O23+'[2]лип-лист 16'!O22</f>
        <v>0</v>
      </c>
      <c r="P23" s="38"/>
      <c r="Q23" s="37">
        <f>'[2]грудень 2016'!Q23+'[2]лип-лист 16'!Q22</f>
        <v>0</v>
      </c>
      <c r="R23" s="39"/>
      <c r="S23" s="37">
        <f>'[2]грудень 2016'!S23+'[2]лип-лист 16'!S22</f>
        <v>0</v>
      </c>
      <c r="T23" s="37"/>
      <c r="U23" s="37">
        <f>'[2]грудень 2016'!U23+'[2]лип-лист 16'!U22</f>
        <v>1693.7599999999995</v>
      </c>
      <c r="V23" s="38">
        <v>11</v>
      </c>
      <c r="W23" s="40">
        <f t="shared" si="0"/>
        <v>2970.74</v>
      </c>
      <c r="X23" s="41">
        <f>'[2]грудень 2016'!X23+'[2]лип-лист 16'!X22</f>
        <v>0</v>
      </c>
      <c r="Y23" s="42"/>
      <c r="Z23" s="41">
        <f>'[2]грудень 2016'!Z23+'[2]лип-лист 16'!Z22</f>
        <v>0</v>
      </c>
      <c r="AA23" s="41"/>
      <c r="AB23" s="41">
        <f>'[2]грудень 2016'!AB23+'[2]лип-лист 16'!AB22</f>
        <v>0</v>
      </c>
      <c r="AC23" s="43"/>
      <c r="AD23" s="41">
        <f>'[2]грудень 2016'!AD23+'[2]лип-лист 16'!AD22</f>
        <v>0</v>
      </c>
      <c r="AE23" s="42"/>
      <c r="AF23" s="41">
        <f>'[2]грудень 2016'!AF23+'[2]лип-лист 16'!AF22</f>
        <v>0</v>
      </c>
      <c r="AG23" s="42"/>
      <c r="AH23" s="40">
        <f t="shared" si="1"/>
        <v>0</v>
      </c>
      <c r="AI23" s="41">
        <f t="shared" si="4"/>
        <v>1021.9508445488</v>
      </c>
      <c r="AJ23" s="41"/>
      <c r="AK23" s="44">
        <f t="shared" si="3"/>
        <v>1021.9508445488</v>
      </c>
      <c r="AN23" s="34"/>
    </row>
    <row r="24" spans="1:40">
      <c r="A24" s="35">
        <v>15</v>
      </c>
      <c r="B24" s="36" t="s">
        <v>71</v>
      </c>
      <c r="C24" s="37">
        <f>'[2]грудень 2016'!C24+'[2]лип-лист 16'!C23</f>
        <v>15484.958686436801</v>
      </c>
      <c r="D24" s="37">
        <f>[2]листопад!D24+'[2]лип-жовт'!D23</f>
        <v>0</v>
      </c>
      <c r="E24" s="37">
        <f>[2]листопад!E24+'[2]лип-жовт'!E23</f>
        <v>0</v>
      </c>
      <c r="F24" s="37">
        <f>[2]листопад!F24+'[2]лип-жовт'!F23</f>
        <v>0</v>
      </c>
      <c r="G24" s="37">
        <f>[2]листопад!G24+'[2]лип-жовт'!G23</f>
        <v>0</v>
      </c>
      <c r="H24" s="37">
        <f>[2]листопад!H24+'[2]лип-жовт'!H23</f>
        <v>0</v>
      </c>
      <c r="I24" s="37">
        <f>[2]листопад!I24+'[2]лип-жовт'!I23</f>
        <v>0</v>
      </c>
      <c r="J24" s="37">
        <f>[2]листопад!J24+'[2]лип-жовт'!J23</f>
        <v>0</v>
      </c>
      <c r="K24" s="37">
        <f>[2]листопад!K24+'[2]лип-жовт'!K23</f>
        <v>0</v>
      </c>
      <c r="L24" s="37">
        <f>[2]листопад!L24+'[2]лип-жовт'!L23</f>
        <v>0</v>
      </c>
      <c r="M24" s="37">
        <f>'[2]грудень 2016'!M24+'[2]лип-лист 16'!M23</f>
        <v>0</v>
      </c>
      <c r="N24" s="38"/>
      <c r="O24" s="37">
        <f>'[2]грудень 2016'!O24+'[2]лип-лист 16'!O23</f>
        <v>0</v>
      </c>
      <c r="P24" s="38"/>
      <c r="Q24" s="37">
        <f>'[2]грудень 2016'!Q24+'[2]лип-лист 16'!Q23</f>
        <v>0</v>
      </c>
      <c r="R24" s="39"/>
      <c r="S24" s="37">
        <f>'[2]грудень 2016'!S24+'[2]лип-лист 16'!S23</f>
        <v>0</v>
      </c>
      <c r="T24" s="37"/>
      <c r="U24" s="37">
        <f>'[2]грудень 2016'!U24+'[2]лип-лист 16'!U23</f>
        <v>382.37000000000006</v>
      </c>
      <c r="V24" s="38">
        <v>3</v>
      </c>
      <c r="W24" s="40">
        <f t="shared" si="0"/>
        <v>382.37000000000006</v>
      </c>
      <c r="X24" s="41">
        <f>'[2]грудень 2016'!X24+'[2]лип-лист 16'!X23</f>
        <v>0</v>
      </c>
      <c r="Y24" s="42"/>
      <c r="Z24" s="41">
        <f>'[2]грудень 2016'!Z24+'[2]лип-лист 16'!Z23</f>
        <v>0</v>
      </c>
      <c r="AA24" s="41"/>
      <c r="AB24" s="41">
        <f>'[2]грудень 2016'!AB24+'[2]лип-лист 16'!AB23</f>
        <v>0</v>
      </c>
      <c r="AC24" s="43"/>
      <c r="AD24" s="41">
        <f>'[2]грудень 2016'!AD24+'[2]лип-лист 16'!AD23</f>
        <v>0</v>
      </c>
      <c r="AE24" s="42"/>
      <c r="AF24" s="41">
        <f>'[2]грудень 2016'!AF24+'[2]лип-лист 16'!AF23</f>
        <v>0</v>
      </c>
      <c r="AG24" s="42"/>
      <c r="AH24" s="40">
        <f t="shared" si="1"/>
        <v>0</v>
      </c>
      <c r="AI24" s="41">
        <f t="shared" si="4"/>
        <v>15102.5886864368</v>
      </c>
      <c r="AJ24" s="41"/>
      <c r="AK24" s="44">
        <f t="shared" si="3"/>
        <v>15102.5886864368</v>
      </c>
      <c r="AN24" s="34"/>
    </row>
    <row r="25" spans="1:40">
      <c r="A25" s="35">
        <v>16</v>
      </c>
      <c r="B25" s="36" t="s">
        <v>72</v>
      </c>
      <c r="C25" s="37">
        <f>'[2]грудень 2016'!C25+'[2]лип-лист 16'!C24</f>
        <v>12200.621354688801</v>
      </c>
      <c r="D25" s="37">
        <f>[2]листопад!D25+'[2]лип-жовт'!D24</f>
        <v>0</v>
      </c>
      <c r="E25" s="37">
        <f>[2]листопад!E25+'[2]лип-жовт'!E24</f>
        <v>0</v>
      </c>
      <c r="F25" s="37">
        <f>[2]листопад!F25+'[2]лип-жовт'!F24</f>
        <v>0</v>
      </c>
      <c r="G25" s="37">
        <f>[2]листопад!G25+'[2]лип-жовт'!G24</f>
        <v>0</v>
      </c>
      <c r="H25" s="37">
        <f>[2]листопад!H25+'[2]лип-жовт'!H24</f>
        <v>0</v>
      </c>
      <c r="I25" s="37">
        <f>[2]листопад!I25+'[2]лип-жовт'!I24</f>
        <v>0</v>
      </c>
      <c r="J25" s="37">
        <f>[2]листопад!J25+'[2]лип-жовт'!J24</f>
        <v>0</v>
      </c>
      <c r="K25" s="37">
        <f>[2]листопад!K25+'[2]лип-жовт'!K24</f>
        <v>0</v>
      </c>
      <c r="L25" s="37">
        <f>[2]листопад!L25+'[2]лип-жовт'!L24</f>
        <v>0</v>
      </c>
      <c r="M25" s="37">
        <f>'[2]грудень 2016'!M25+'[2]лип-лист 16'!M24</f>
        <v>0</v>
      </c>
      <c r="N25" s="38"/>
      <c r="O25" s="37">
        <f>'[2]грудень 2016'!O25+'[2]лип-лист 16'!O24</f>
        <v>0</v>
      </c>
      <c r="P25" s="38"/>
      <c r="Q25" s="37">
        <f>'[2]грудень 2016'!Q25+'[2]лип-лист 16'!Q24</f>
        <v>0</v>
      </c>
      <c r="R25" s="39"/>
      <c r="S25" s="37">
        <f>'[2]грудень 2016'!S25+'[2]лип-лист 16'!S24</f>
        <v>0</v>
      </c>
      <c r="T25" s="37"/>
      <c r="U25" s="37">
        <f>'[2]грудень 2016'!U25+'[2]лип-лист 16'!U24</f>
        <v>1646.73</v>
      </c>
      <c r="V25" s="38">
        <v>3</v>
      </c>
      <c r="W25" s="40">
        <f t="shared" si="0"/>
        <v>1646.73</v>
      </c>
      <c r="X25" s="41">
        <f>'[2]грудень 2016'!X25+'[2]лип-лист 16'!X24</f>
        <v>0</v>
      </c>
      <c r="Y25" s="42"/>
      <c r="Z25" s="41">
        <f>'[2]грудень 2016'!Z25+'[2]лип-лист 16'!Z24</f>
        <v>0</v>
      </c>
      <c r="AA25" s="41"/>
      <c r="AB25" s="41">
        <f>'[2]грудень 2016'!AB25+'[2]лип-лист 16'!AB24</f>
        <v>0</v>
      </c>
      <c r="AC25" s="43"/>
      <c r="AD25" s="41">
        <f>'[2]грудень 2016'!AD25+'[2]лип-лист 16'!AD24</f>
        <v>0</v>
      </c>
      <c r="AE25" s="42"/>
      <c r="AF25" s="41">
        <f>'[2]грудень 2016'!AF25+'[2]лип-лист 16'!AF24</f>
        <v>0</v>
      </c>
      <c r="AG25" s="42"/>
      <c r="AH25" s="40">
        <f t="shared" si="1"/>
        <v>0</v>
      </c>
      <c r="AI25" s="41">
        <f t="shared" si="4"/>
        <v>10553.891354688802</v>
      </c>
      <c r="AJ25" s="41"/>
      <c r="AK25" s="44">
        <f t="shared" si="3"/>
        <v>10553.891354688802</v>
      </c>
      <c r="AN25" s="34"/>
    </row>
    <row r="26" spans="1:40">
      <c r="A26" s="35">
        <v>17</v>
      </c>
      <c r="B26" s="36" t="s">
        <v>73</v>
      </c>
      <c r="C26" s="37">
        <f>'[2]грудень 2016'!C26+'[2]лип-лист 16'!C25</f>
        <v>3756.6087883360001</v>
      </c>
      <c r="D26" s="37">
        <f>[2]листопад!D26+'[2]лип-жовт'!D25</f>
        <v>0</v>
      </c>
      <c r="E26" s="37">
        <f>[2]листопад!E26+'[2]лип-жовт'!E25</f>
        <v>0</v>
      </c>
      <c r="F26" s="37">
        <f>[2]листопад!F26+'[2]лип-жовт'!F25</f>
        <v>0</v>
      </c>
      <c r="G26" s="37">
        <f>[2]листопад!G26+'[2]лип-жовт'!G25</f>
        <v>0</v>
      </c>
      <c r="H26" s="37">
        <f>[2]листопад!H26+'[2]лип-жовт'!H25</f>
        <v>0</v>
      </c>
      <c r="I26" s="37">
        <f>[2]листопад!I26+'[2]лип-жовт'!I25</f>
        <v>0</v>
      </c>
      <c r="J26" s="37">
        <f>[2]листопад!J26+'[2]лип-жовт'!J25</f>
        <v>0</v>
      </c>
      <c r="K26" s="37">
        <f>[2]листопад!K26+'[2]лип-жовт'!K25</f>
        <v>0</v>
      </c>
      <c r="L26" s="37">
        <f>[2]листопад!L26+'[2]лип-жовт'!L25</f>
        <v>0</v>
      </c>
      <c r="M26" s="37">
        <f>'[2]грудень 2016'!M26+'[2]лип-лист 16'!M25</f>
        <v>0</v>
      </c>
      <c r="N26" s="38"/>
      <c r="O26" s="37">
        <f>'[2]грудень 2016'!O26+'[2]лип-лист 16'!O25</f>
        <v>0</v>
      </c>
      <c r="P26" s="38"/>
      <c r="Q26" s="37">
        <f>'[2]грудень 2016'!Q26+'[2]лип-лист 16'!Q25</f>
        <v>0</v>
      </c>
      <c r="R26" s="39"/>
      <c r="S26" s="37">
        <f>'[2]грудень 2016'!S26+'[2]лип-лист 16'!S25</f>
        <v>0</v>
      </c>
      <c r="T26" s="37"/>
      <c r="U26" s="37">
        <f>'[2]грудень 2016'!U26+'[2]лип-лист 16'!U25</f>
        <v>79.11999999999999</v>
      </c>
      <c r="V26" s="38">
        <v>1</v>
      </c>
      <c r="W26" s="40">
        <f t="shared" si="0"/>
        <v>79.11999999999999</v>
      </c>
      <c r="X26" s="41">
        <f>'[2]грудень 2016'!X26+'[2]лип-лист 16'!X25</f>
        <v>0</v>
      </c>
      <c r="Y26" s="42"/>
      <c r="Z26" s="41">
        <f>'[2]грудень 2016'!Z26+'[2]лип-лист 16'!Z25</f>
        <v>0</v>
      </c>
      <c r="AA26" s="41"/>
      <c r="AB26" s="41">
        <f>'[2]грудень 2016'!AB26+'[2]лип-лист 16'!AB25</f>
        <v>0</v>
      </c>
      <c r="AC26" s="43"/>
      <c r="AD26" s="41">
        <f>'[2]грудень 2016'!AD26+'[2]лип-лист 16'!AD25</f>
        <v>0</v>
      </c>
      <c r="AE26" s="42"/>
      <c r="AF26" s="41">
        <f>'[2]грудень 2016'!AF26+'[2]лип-лист 16'!AF25</f>
        <v>0</v>
      </c>
      <c r="AG26" s="42"/>
      <c r="AH26" s="40">
        <f t="shared" si="1"/>
        <v>0</v>
      </c>
      <c r="AI26" s="41">
        <f t="shared" si="4"/>
        <v>3677.4887883360002</v>
      </c>
      <c r="AJ26" s="41"/>
      <c r="AK26" s="44">
        <f t="shared" si="3"/>
        <v>3677.4887883360002</v>
      </c>
      <c r="AN26" s="34"/>
    </row>
    <row r="27" spans="1:40">
      <c r="A27" s="35">
        <v>18</v>
      </c>
      <c r="B27" s="36" t="s">
        <v>74</v>
      </c>
      <c r="C27" s="37">
        <f>'[2]грудень 2016'!C27+'[2]лип-лист 16'!C26</f>
        <v>2140.5219924892003</v>
      </c>
      <c r="D27" s="37">
        <f>[2]листопад!D27+'[2]лип-жовт'!D26</f>
        <v>0</v>
      </c>
      <c r="E27" s="37">
        <f>[2]листопад!E27+'[2]лип-жовт'!E26</f>
        <v>0</v>
      </c>
      <c r="F27" s="37">
        <f>[2]листопад!F27+'[2]лип-жовт'!F26</f>
        <v>0</v>
      </c>
      <c r="G27" s="37">
        <f>[2]листопад!G27+'[2]лип-жовт'!G26</f>
        <v>0</v>
      </c>
      <c r="H27" s="37">
        <f>[2]листопад!H27+'[2]лип-жовт'!H26</f>
        <v>0</v>
      </c>
      <c r="I27" s="37">
        <f>[2]листопад!I27+'[2]лип-жовт'!I26</f>
        <v>0</v>
      </c>
      <c r="J27" s="37">
        <f>[2]листопад!J27+'[2]лип-жовт'!J26</f>
        <v>0</v>
      </c>
      <c r="K27" s="37">
        <f>[2]листопад!K27+'[2]лип-жовт'!K26</f>
        <v>0</v>
      </c>
      <c r="L27" s="37">
        <f>[2]листопад!L27+'[2]лип-жовт'!L26</f>
        <v>0</v>
      </c>
      <c r="M27" s="37">
        <f>'[2]грудень 2016'!M27+'[2]лип-лист 16'!M26</f>
        <v>0</v>
      </c>
      <c r="N27" s="38"/>
      <c r="O27" s="37">
        <f>'[2]грудень 2016'!O27+'[2]лип-лист 16'!O26</f>
        <v>0</v>
      </c>
      <c r="P27" s="38"/>
      <c r="Q27" s="37">
        <f>'[2]грудень 2016'!Q27+'[2]лип-лист 16'!Q26</f>
        <v>0</v>
      </c>
      <c r="R27" s="39"/>
      <c r="S27" s="37">
        <f>'[2]грудень 2016'!S27+'[2]лип-лист 16'!S26</f>
        <v>0</v>
      </c>
      <c r="T27" s="37"/>
      <c r="U27" s="37">
        <f>'[2]грудень 2016'!U27+'[2]лип-лист 16'!U26</f>
        <v>35.17</v>
      </c>
      <c r="V27" s="38">
        <v>2</v>
      </c>
      <c r="W27" s="40">
        <f t="shared" si="0"/>
        <v>35.17</v>
      </c>
      <c r="X27" s="41">
        <f>'[2]грудень 2016'!X27+'[2]лип-лист 16'!X26</f>
        <v>0</v>
      </c>
      <c r="Y27" s="42"/>
      <c r="Z27" s="41">
        <f>'[2]грудень 2016'!Z27+'[2]лип-лист 16'!Z26</f>
        <v>0</v>
      </c>
      <c r="AA27" s="41"/>
      <c r="AB27" s="41">
        <f>'[2]грудень 2016'!AB27+'[2]лип-лист 16'!AB26</f>
        <v>0</v>
      </c>
      <c r="AC27" s="43"/>
      <c r="AD27" s="41">
        <f>'[2]грудень 2016'!AD27+'[2]лип-лист 16'!AD26</f>
        <v>0</v>
      </c>
      <c r="AE27" s="42"/>
      <c r="AF27" s="41">
        <f>'[2]грудень 2016'!AF27+'[2]лип-лист 16'!AF26</f>
        <v>0</v>
      </c>
      <c r="AG27" s="42"/>
      <c r="AH27" s="40">
        <f t="shared" si="1"/>
        <v>0</v>
      </c>
      <c r="AI27" s="41">
        <f t="shared" si="4"/>
        <v>2105.3519924892003</v>
      </c>
      <c r="AJ27" s="41"/>
      <c r="AK27" s="44">
        <f t="shared" si="3"/>
        <v>2105.3519924892003</v>
      </c>
      <c r="AN27" s="34"/>
    </row>
    <row r="28" spans="1:40">
      <c r="A28" s="35">
        <v>19</v>
      </c>
      <c r="B28" s="36" t="s">
        <v>75</v>
      </c>
      <c r="C28" s="37">
        <f>'[2]грудень 2016'!C28+'[2]лип-лист 16'!C27</f>
        <v>2957.5135759551999</v>
      </c>
      <c r="D28" s="37">
        <f>[2]листопад!D28+'[2]лип-жовт'!D27</f>
        <v>0</v>
      </c>
      <c r="E28" s="37">
        <f>[2]листопад!E28+'[2]лип-жовт'!E27</f>
        <v>0</v>
      </c>
      <c r="F28" s="37">
        <f>[2]листопад!F28+'[2]лип-жовт'!F27</f>
        <v>0</v>
      </c>
      <c r="G28" s="37">
        <f>[2]листопад!G28+'[2]лип-жовт'!G27</f>
        <v>0</v>
      </c>
      <c r="H28" s="37">
        <f>[2]листопад!H28+'[2]лип-жовт'!H27</f>
        <v>0</v>
      </c>
      <c r="I28" s="37">
        <f>[2]листопад!I28+'[2]лип-жовт'!I27</f>
        <v>0</v>
      </c>
      <c r="J28" s="37">
        <f>[2]листопад!J28+'[2]лип-жовт'!J27</f>
        <v>0</v>
      </c>
      <c r="K28" s="37">
        <f>[2]листопад!K28+'[2]лип-жовт'!K27</f>
        <v>0</v>
      </c>
      <c r="L28" s="37">
        <f>[2]листопад!L28+'[2]лип-жовт'!L27</f>
        <v>0</v>
      </c>
      <c r="M28" s="37">
        <f>'[2]грудень 2016'!M28+'[2]лип-лист 16'!M27</f>
        <v>0</v>
      </c>
      <c r="N28" s="38"/>
      <c r="O28" s="37">
        <f>'[2]грудень 2016'!O28+'[2]лип-лист 16'!O27</f>
        <v>0</v>
      </c>
      <c r="P28" s="38"/>
      <c r="Q28" s="37">
        <f>'[2]грудень 2016'!Q28+'[2]лип-лист 16'!Q27</f>
        <v>0</v>
      </c>
      <c r="R28" s="39"/>
      <c r="S28" s="37">
        <f>'[2]грудень 2016'!S28+'[2]лип-лист 16'!S27</f>
        <v>0</v>
      </c>
      <c r="T28" s="37"/>
      <c r="U28" s="37">
        <f>'[2]грудень 2016'!U28+'[2]лип-лист 16'!U27</f>
        <v>57.34</v>
      </c>
      <c r="V28" s="38">
        <v>2</v>
      </c>
      <c r="W28" s="40">
        <f t="shared" si="0"/>
        <v>57.34</v>
      </c>
      <c r="X28" s="41">
        <f>'[2]грудень 2016'!X28+'[2]лип-лист 16'!X27</f>
        <v>0</v>
      </c>
      <c r="Y28" s="42"/>
      <c r="Z28" s="41">
        <f>'[2]грудень 2016'!Z28+'[2]лип-лист 16'!Z27</f>
        <v>0</v>
      </c>
      <c r="AA28" s="41"/>
      <c r="AB28" s="41">
        <f>'[2]грудень 2016'!AB28+'[2]лип-лист 16'!AB27</f>
        <v>0</v>
      </c>
      <c r="AC28" s="43"/>
      <c r="AD28" s="41">
        <f>'[2]грудень 2016'!AD28+'[2]лип-лист 16'!AD27</f>
        <v>0</v>
      </c>
      <c r="AE28" s="42"/>
      <c r="AF28" s="41">
        <f>'[2]грудень 2016'!AF28+'[2]лип-лист 16'!AF27</f>
        <v>0</v>
      </c>
      <c r="AG28" s="42"/>
      <c r="AH28" s="40">
        <f t="shared" si="1"/>
        <v>0</v>
      </c>
      <c r="AI28" s="41">
        <f t="shared" si="4"/>
        <v>2900.1735759551998</v>
      </c>
      <c r="AJ28" s="41"/>
      <c r="AK28" s="44">
        <f t="shared" si="3"/>
        <v>2900.1735759551998</v>
      </c>
      <c r="AN28" s="34"/>
    </row>
    <row r="29" spans="1:40">
      <c r="A29" s="35">
        <v>20</v>
      </c>
      <c r="B29" s="36" t="s">
        <v>76</v>
      </c>
      <c r="C29" s="37">
        <f>'[2]грудень 2016'!C29+'[2]лип-лист 16'!C28</f>
        <v>99.479275584000007</v>
      </c>
      <c r="D29" s="37">
        <f>[2]листопад!D29+'[2]лип-жовт'!D28</f>
        <v>0</v>
      </c>
      <c r="E29" s="37">
        <f>[2]листопад!E29+'[2]лип-жовт'!E28</f>
        <v>0</v>
      </c>
      <c r="F29" s="37">
        <f>[2]листопад!F29+'[2]лип-жовт'!F28</f>
        <v>0</v>
      </c>
      <c r="G29" s="37">
        <f>[2]листопад!G29+'[2]лип-жовт'!G28</f>
        <v>0</v>
      </c>
      <c r="H29" s="37">
        <f>[2]листопад!H29+'[2]лип-жовт'!H28</f>
        <v>0</v>
      </c>
      <c r="I29" s="37">
        <f>[2]листопад!I29+'[2]лип-жовт'!I28</f>
        <v>0</v>
      </c>
      <c r="J29" s="37">
        <f>[2]листопад!J29+'[2]лип-жовт'!J28</f>
        <v>0</v>
      </c>
      <c r="K29" s="37">
        <f>[2]листопад!K29+'[2]лип-жовт'!K28</f>
        <v>0</v>
      </c>
      <c r="L29" s="37">
        <f>[2]листопад!L29+'[2]лип-жовт'!L28</f>
        <v>0</v>
      </c>
      <c r="M29" s="37">
        <f>'[2]грудень 2016'!M29+'[2]лип-лист 16'!M28</f>
        <v>0</v>
      </c>
      <c r="N29" s="38"/>
      <c r="O29" s="37">
        <f>'[2]грудень 2016'!O29+'[2]лип-лист 16'!O28</f>
        <v>0</v>
      </c>
      <c r="P29" s="38"/>
      <c r="Q29" s="37">
        <f>'[2]грудень 2016'!Q29+'[2]лип-лист 16'!Q28</f>
        <v>0</v>
      </c>
      <c r="R29" s="39"/>
      <c r="S29" s="37">
        <f>'[2]грудень 2016'!S29+'[2]лип-лист 16'!S28</f>
        <v>0</v>
      </c>
      <c r="T29" s="37"/>
      <c r="U29" s="37">
        <f>'[2]грудень 2016'!U29+'[2]лип-лист 16'!U28</f>
        <v>0</v>
      </c>
      <c r="V29" s="38"/>
      <c r="W29" s="40">
        <f t="shared" si="0"/>
        <v>0</v>
      </c>
      <c r="X29" s="41">
        <f>'[2]грудень 2016'!X29+'[2]лип-лист 16'!X28</f>
        <v>0</v>
      </c>
      <c r="Y29" s="42"/>
      <c r="Z29" s="41">
        <f>'[2]грудень 2016'!Z29+'[2]лип-лист 16'!Z28</f>
        <v>0</v>
      </c>
      <c r="AA29" s="41"/>
      <c r="AB29" s="41">
        <f>'[2]грудень 2016'!AB29+'[2]лип-лист 16'!AB28</f>
        <v>0</v>
      </c>
      <c r="AC29" s="43"/>
      <c r="AD29" s="41">
        <f>'[2]грудень 2016'!AD29+'[2]лип-лист 16'!AD28</f>
        <v>0</v>
      </c>
      <c r="AE29" s="42"/>
      <c r="AF29" s="41">
        <f>'[2]грудень 2016'!AF29+'[2]лип-лист 16'!AF28</f>
        <v>0</v>
      </c>
      <c r="AG29" s="42"/>
      <c r="AH29" s="40">
        <f t="shared" si="1"/>
        <v>0</v>
      </c>
      <c r="AI29" s="41">
        <f t="shared" si="4"/>
        <v>99.479275584000007</v>
      </c>
      <c r="AJ29" s="41"/>
      <c r="AK29" s="44">
        <f t="shared" si="3"/>
        <v>99.479275584000007</v>
      </c>
      <c r="AN29" s="34"/>
    </row>
    <row r="30" spans="1:40">
      <c r="A30" s="35">
        <v>21</v>
      </c>
      <c r="B30" s="36" t="s">
        <v>77</v>
      </c>
      <c r="C30" s="37">
        <f>'[2]грудень 2016'!C30+'[2]лип-лист 16'!C29</f>
        <v>2202.6571313848003</v>
      </c>
      <c r="D30" s="37">
        <f>[2]листопад!D30+'[2]лип-жовт'!D29</f>
        <v>0</v>
      </c>
      <c r="E30" s="37">
        <f>[2]листопад!E30+'[2]лип-жовт'!E29</f>
        <v>0</v>
      </c>
      <c r="F30" s="37">
        <f>[2]листопад!F30+'[2]лип-жовт'!F29</f>
        <v>0</v>
      </c>
      <c r="G30" s="37">
        <f>[2]листопад!G30+'[2]лип-жовт'!G29</f>
        <v>0</v>
      </c>
      <c r="H30" s="37">
        <f>[2]листопад!H30+'[2]лип-жовт'!H29</f>
        <v>0</v>
      </c>
      <c r="I30" s="37">
        <f>[2]листопад!I30+'[2]лип-жовт'!I29</f>
        <v>0</v>
      </c>
      <c r="J30" s="37">
        <f>[2]листопад!J30+'[2]лип-жовт'!J29</f>
        <v>0</v>
      </c>
      <c r="K30" s="37">
        <f>[2]листопад!K30+'[2]лип-жовт'!K29</f>
        <v>0</v>
      </c>
      <c r="L30" s="37">
        <f>[2]листопад!L30+'[2]лип-жовт'!L29</f>
        <v>0</v>
      </c>
      <c r="M30" s="37">
        <f>'[2]грудень 2016'!M30+'[2]лип-лист 16'!M29</f>
        <v>279.53999999999996</v>
      </c>
      <c r="N30" s="38">
        <v>1.5</v>
      </c>
      <c r="O30" s="37">
        <f>'[2]грудень 2016'!O30+'[2]лип-лист 16'!O29</f>
        <v>0</v>
      </c>
      <c r="P30" s="38"/>
      <c r="Q30" s="37">
        <f>'[2]грудень 2016'!Q30+'[2]лип-лист 16'!Q29</f>
        <v>0</v>
      </c>
      <c r="R30" s="39"/>
      <c r="S30" s="37">
        <f>'[2]грудень 2016'!S30+'[2]лип-лист 16'!S29</f>
        <v>0</v>
      </c>
      <c r="T30" s="37"/>
      <c r="U30" s="37">
        <f>'[2]грудень 2016'!U30+'[2]лип-лист 16'!U29</f>
        <v>34.020000000000003</v>
      </c>
      <c r="V30" s="38">
        <v>1</v>
      </c>
      <c r="W30" s="40">
        <f t="shared" si="0"/>
        <v>313.55999999999995</v>
      </c>
      <c r="X30" s="41">
        <f>'[2]грудень 2016'!X30+'[2]лип-лист 16'!X29</f>
        <v>0</v>
      </c>
      <c r="Y30" s="42"/>
      <c r="Z30" s="41">
        <f>'[2]грудень 2016'!Z30+'[2]лип-лист 16'!Z29</f>
        <v>0</v>
      </c>
      <c r="AA30" s="41"/>
      <c r="AB30" s="41">
        <f>'[2]грудень 2016'!AB30+'[2]лип-лист 16'!AB29</f>
        <v>0</v>
      </c>
      <c r="AC30" s="43"/>
      <c r="AD30" s="41">
        <f>'[2]грудень 2016'!AD30+'[2]лип-лист 16'!AD29</f>
        <v>0</v>
      </c>
      <c r="AE30" s="42"/>
      <c r="AF30" s="41">
        <f>'[2]грудень 2016'!AF30+'[2]лип-лист 16'!AF29</f>
        <v>0</v>
      </c>
      <c r="AG30" s="42"/>
      <c r="AH30" s="40">
        <f t="shared" si="1"/>
        <v>0</v>
      </c>
      <c r="AI30" s="41">
        <f t="shared" si="4"/>
        <v>1889.0971313848004</v>
      </c>
      <c r="AJ30" s="41"/>
      <c r="AK30" s="44">
        <f t="shared" si="3"/>
        <v>1889.0971313848004</v>
      </c>
      <c r="AN30" s="34"/>
    </row>
    <row r="31" spans="1:40">
      <c r="A31" s="35">
        <v>22</v>
      </c>
      <c r="B31" s="36" t="s">
        <v>78</v>
      </c>
      <c r="C31" s="37">
        <f>'[2]грудень 2016'!C31+'[2]лип-лист 16'!C30</f>
        <v>255.34684481920002</v>
      </c>
      <c r="D31" s="37">
        <f>[2]листопад!D31+'[2]лип-жовт'!D30</f>
        <v>0</v>
      </c>
      <c r="E31" s="37">
        <f>[2]листопад!E31+'[2]лип-жовт'!E30</f>
        <v>0</v>
      </c>
      <c r="F31" s="37">
        <f>[2]листопад!F31+'[2]лип-жовт'!F30</f>
        <v>0</v>
      </c>
      <c r="G31" s="37">
        <f>[2]листопад!G31+'[2]лип-жовт'!G30</f>
        <v>0</v>
      </c>
      <c r="H31" s="37">
        <f>[2]листопад!H31+'[2]лип-жовт'!H30</f>
        <v>0</v>
      </c>
      <c r="I31" s="37">
        <f>[2]листопад!I31+'[2]лип-жовт'!I30</f>
        <v>0</v>
      </c>
      <c r="J31" s="37">
        <f>[2]листопад!J31+'[2]лип-жовт'!J30</f>
        <v>0</v>
      </c>
      <c r="K31" s="37">
        <f>[2]листопад!K31+'[2]лип-жовт'!K30</f>
        <v>0</v>
      </c>
      <c r="L31" s="37">
        <f>[2]листопад!L31+'[2]лип-жовт'!L30</f>
        <v>0</v>
      </c>
      <c r="M31" s="37">
        <f>'[2]грудень 2016'!M31+'[2]лип-лист 16'!M30</f>
        <v>0</v>
      </c>
      <c r="N31" s="38"/>
      <c r="O31" s="37">
        <f>'[2]грудень 2016'!O31+'[2]лип-лист 16'!O30</f>
        <v>0</v>
      </c>
      <c r="P31" s="38"/>
      <c r="Q31" s="37">
        <f>'[2]грудень 2016'!Q31+'[2]лип-лист 16'!Q30</f>
        <v>0</v>
      </c>
      <c r="R31" s="39"/>
      <c r="S31" s="37">
        <f>'[2]грудень 2016'!S31+'[2]лип-лист 16'!S30</f>
        <v>0</v>
      </c>
      <c r="T31" s="37"/>
      <c r="U31" s="37">
        <f>'[2]грудень 2016'!U31+'[2]лип-лист 16'!U30</f>
        <v>0</v>
      </c>
      <c r="V31" s="38"/>
      <c r="W31" s="40">
        <f t="shared" si="0"/>
        <v>0</v>
      </c>
      <c r="X31" s="41">
        <f>'[2]грудень 2016'!X31+'[2]лип-лист 16'!X30</f>
        <v>0</v>
      </c>
      <c r="Y31" s="42"/>
      <c r="Z31" s="41">
        <f>'[2]грудень 2016'!Z31+'[2]лип-лист 16'!Z30</f>
        <v>0</v>
      </c>
      <c r="AA31" s="41"/>
      <c r="AB31" s="41">
        <f>'[2]грудень 2016'!AB31+'[2]лип-лист 16'!AB30</f>
        <v>0</v>
      </c>
      <c r="AC31" s="43"/>
      <c r="AD31" s="41">
        <f>'[2]грудень 2016'!AD31+'[2]лип-лист 16'!AD30</f>
        <v>0</v>
      </c>
      <c r="AE31" s="42"/>
      <c r="AF31" s="41">
        <f>'[2]грудень 2016'!AF31+'[2]лип-лист 16'!AF30</f>
        <v>0</v>
      </c>
      <c r="AG31" s="42"/>
      <c r="AH31" s="40">
        <f t="shared" si="1"/>
        <v>0</v>
      </c>
      <c r="AI31" s="41">
        <f t="shared" si="4"/>
        <v>255.34684481920002</v>
      </c>
      <c r="AJ31" s="41"/>
      <c r="AK31" s="44">
        <f t="shared" si="3"/>
        <v>255.34684481920002</v>
      </c>
      <c r="AN31" s="34"/>
    </row>
    <row r="32" spans="1:40">
      <c r="A32" s="35">
        <v>23</v>
      </c>
      <c r="B32" s="36" t="s">
        <v>79</v>
      </c>
      <c r="C32" s="37">
        <f>'[2]грудень 2016'!C32+'[2]лип-лист 16'!C31</f>
        <v>256.21148978039997</v>
      </c>
      <c r="D32" s="37">
        <f>[2]листопад!D32+'[2]лип-жовт'!D31</f>
        <v>0</v>
      </c>
      <c r="E32" s="37">
        <f>[2]листопад!E32+'[2]лип-жовт'!E31</f>
        <v>0</v>
      </c>
      <c r="F32" s="37">
        <f>[2]листопад!F32+'[2]лип-жовт'!F31</f>
        <v>0</v>
      </c>
      <c r="G32" s="37">
        <f>[2]листопад!G32+'[2]лип-жовт'!G31</f>
        <v>0</v>
      </c>
      <c r="H32" s="37">
        <f>[2]листопад!H32+'[2]лип-жовт'!H31</f>
        <v>0</v>
      </c>
      <c r="I32" s="37">
        <f>[2]листопад!I32+'[2]лип-жовт'!I31</f>
        <v>0</v>
      </c>
      <c r="J32" s="37">
        <f>[2]листопад!J32+'[2]лип-жовт'!J31</f>
        <v>0</v>
      </c>
      <c r="K32" s="37">
        <f>[2]листопад!K32+'[2]лип-жовт'!K31</f>
        <v>0</v>
      </c>
      <c r="L32" s="37">
        <f>[2]листопад!L32+'[2]лип-жовт'!L31</f>
        <v>0</v>
      </c>
      <c r="M32" s="37">
        <f>'[2]грудень 2016'!M32+'[2]лип-лист 16'!M31</f>
        <v>0</v>
      </c>
      <c r="N32" s="38"/>
      <c r="O32" s="37">
        <f>'[2]грудень 2016'!O32+'[2]лип-лист 16'!O31</f>
        <v>0</v>
      </c>
      <c r="P32" s="38"/>
      <c r="Q32" s="37">
        <f>'[2]грудень 2016'!Q32+'[2]лип-лист 16'!Q31</f>
        <v>0</v>
      </c>
      <c r="R32" s="39"/>
      <c r="S32" s="37">
        <f>'[2]грудень 2016'!S32+'[2]лип-лист 16'!S31</f>
        <v>0</v>
      </c>
      <c r="T32" s="37"/>
      <c r="U32" s="37">
        <f>'[2]грудень 2016'!U32+'[2]лип-лист 16'!U31</f>
        <v>0</v>
      </c>
      <c r="V32" s="38"/>
      <c r="W32" s="40">
        <f t="shared" si="0"/>
        <v>0</v>
      </c>
      <c r="X32" s="41">
        <f>'[2]грудень 2016'!X32+'[2]лип-лист 16'!X31</f>
        <v>0</v>
      </c>
      <c r="Y32" s="42"/>
      <c r="Z32" s="41">
        <f>'[2]грудень 2016'!Z32+'[2]лип-лист 16'!Z31</f>
        <v>0</v>
      </c>
      <c r="AA32" s="41"/>
      <c r="AB32" s="41">
        <f>'[2]грудень 2016'!AB32+'[2]лип-лист 16'!AB31</f>
        <v>0</v>
      </c>
      <c r="AC32" s="43"/>
      <c r="AD32" s="41">
        <f>'[2]грудень 2016'!AD32+'[2]лип-лист 16'!AD31</f>
        <v>0</v>
      </c>
      <c r="AE32" s="42"/>
      <c r="AF32" s="41">
        <f>'[2]грудень 2016'!AF32+'[2]лип-лист 16'!AF31</f>
        <v>0</v>
      </c>
      <c r="AG32" s="42"/>
      <c r="AH32" s="40">
        <f t="shared" si="1"/>
        <v>0</v>
      </c>
      <c r="AI32" s="41">
        <f t="shared" si="4"/>
        <v>256.21148978039997</v>
      </c>
      <c r="AJ32" s="41"/>
      <c r="AK32" s="44">
        <f t="shared" si="3"/>
        <v>256.21148978039997</v>
      </c>
      <c r="AN32" s="34"/>
    </row>
    <row r="33" spans="1:40">
      <c r="A33" s="35">
        <v>24</v>
      </c>
      <c r="B33" s="36" t="s">
        <v>80</v>
      </c>
      <c r="C33" s="37">
        <f>'[2]грудень 2016'!C33+'[2]лип-лист 16'!C32</f>
        <v>14706.482018478</v>
      </c>
      <c r="D33" s="37">
        <f>[2]листопад!D33+'[2]лип-жовт'!D32</f>
        <v>0</v>
      </c>
      <c r="E33" s="37">
        <f>[2]листопад!E33+'[2]лип-жовт'!E32</f>
        <v>0</v>
      </c>
      <c r="F33" s="37">
        <f>[2]листопад!F33+'[2]лип-жовт'!F32</f>
        <v>0</v>
      </c>
      <c r="G33" s="37">
        <f>[2]листопад!G33+'[2]лип-жовт'!G32</f>
        <v>0</v>
      </c>
      <c r="H33" s="37">
        <f>[2]листопад!H33+'[2]лип-жовт'!H32</f>
        <v>0</v>
      </c>
      <c r="I33" s="37">
        <f>[2]листопад!I33+'[2]лип-жовт'!I32</f>
        <v>0</v>
      </c>
      <c r="J33" s="37">
        <f>[2]листопад!J33+'[2]лип-жовт'!J32</f>
        <v>0</v>
      </c>
      <c r="K33" s="37">
        <f>[2]листопад!K33+'[2]лип-жовт'!K32</f>
        <v>0</v>
      </c>
      <c r="L33" s="37">
        <f>[2]листопад!L33+'[2]лип-жовт'!L32</f>
        <v>0</v>
      </c>
      <c r="M33" s="37">
        <f>'[2]грудень 2016'!M33+'[2]лип-лист 16'!M32</f>
        <v>1588.94</v>
      </c>
      <c r="N33" s="38">
        <v>8</v>
      </c>
      <c r="O33" s="37">
        <f>'[2]грудень 2016'!O33+'[2]лип-лист 16'!O32</f>
        <v>0</v>
      </c>
      <c r="P33" s="38"/>
      <c r="Q33" s="37">
        <f>'[2]грудень 2016'!Q33+'[2]лип-лист 16'!Q32</f>
        <v>0</v>
      </c>
      <c r="R33" s="39"/>
      <c r="S33" s="37">
        <f>'[2]грудень 2016'!S33+'[2]лип-лист 16'!S32</f>
        <v>0</v>
      </c>
      <c r="T33" s="37"/>
      <c r="U33" s="37">
        <f>'[2]грудень 2016'!U33+'[2]лип-лист 16'!U32</f>
        <v>569.11999999999989</v>
      </c>
      <c r="V33" s="38">
        <v>11</v>
      </c>
      <c r="W33" s="40">
        <f t="shared" si="0"/>
        <v>2158.06</v>
      </c>
      <c r="X33" s="41">
        <f>'[2]грудень 2016'!X33+'[2]лип-лист 16'!X32</f>
        <v>2892.24</v>
      </c>
      <c r="Y33" s="42">
        <v>34</v>
      </c>
      <c r="Z33" s="41">
        <f>'[2]грудень 2016'!Z33+'[2]лип-лист 16'!Z32</f>
        <v>0</v>
      </c>
      <c r="AA33" s="41"/>
      <c r="AB33" s="41">
        <f>'[2]грудень 2016'!AB33+'[2]лип-лист 16'!AB32</f>
        <v>0</v>
      </c>
      <c r="AC33" s="43"/>
      <c r="AD33" s="41">
        <f>'[2]грудень 2016'!AD33+'[2]лип-лист 16'!AD32</f>
        <v>0</v>
      </c>
      <c r="AE33" s="42"/>
      <c r="AF33" s="41">
        <f>'[2]грудень 2016'!AF33+'[2]лип-лист 16'!AF32</f>
        <v>0</v>
      </c>
      <c r="AG33" s="42"/>
      <c r="AH33" s="40">
        <f t="shared" si="1"/>
        <v>2892.24</v>
      </c>
      <c r="AI33" s="41">
        <f t="shared" si="4"/>
        <v>9656.1820184780008</v>
      </c>
      <c r="AJ33" s="41"/>
      <c r="AK33" s="44">
        <f t="shared" si="3"/>
        <v>9656.1820184780008</v>
      </c>
      <c r="AN33" s="34"/>
    </row>
    <row r="34" spans="1:40">
      <c r="A34" s="35">
        <v>25</v>
      </c>
      <c r="B34" s="36" t="s">
        <v>81</v>
      </c>
      <c r="C34" s="37">
        <f>'[2]грудень 2016'!C34+'[2]лип-лист 16'!C33</f>
        <v>16633.036452400003</v>
      </c>
      <c r="D34" s="37">
        <f>[2]листопад!D34+'[2]лип-жовт'!D33</f>
        <v>0</v>
      </c>
      <c r="E34" s="37">
        <f>[2]листопад!E34+'[2]лип-жовт'!E33</f>
        <v>0</v>
      </c>
      <c r="F34" s="37">
        <f>[2]листопад!F34+'[2]лип-жовт'!F33</f>
        <v>0</v>
      </c>
      <c r="G34" s="37">
        <f>[2]листопад!G34+'[2]лип-жовт'!G33</f>
        <v>0</v>
      </c>
      <c r="H34" s="37">
        <f>[2]листопад!H34+'[2]лип-жовт'!H33</f>
        <v>0</v>
      </c>
      <c r="I34" s="37">
        <f>[2]листопад!I34+'[2]лип-жовт'!I33</f>
        <v>0</v>
      </c>
      <c r="J34" s="37">
        <f>[2]листопад!J34+'[2]лип-жовт'!J33</f>
        <v>0</v>
      </c>
      <c r="K34" s="37">
        <f>[2]листопад!K34+'[2]лип-жовт'!K33</f>
        <v>0</v>
      </c>
      <c r="L34" s="37">
        <f>[2]листопад!L34+'[2]лип-жовт'!L33</f>
        <v>0</v>
      </c>
      <c r="M34" s="37">
        <f>'[2]грудень 2016'!M34+'[2]лип-лист 16'!M33</f>
        <v>0</v>
      </c>
      <c r="N34" s="38"/>
      <c r="O34" s="37">
        <f>'[2]грудень 2016'!O34+'[2]лип-лист 16'!O33</f>
        <v>0</v>
      </c>
      <c r="P34" s="38"/>
      <c r="Q34" s="37">
        <f>'[2]грудень 2016'!Q34+'[2]лип-лист 16'!Q33</f>
        <v>0</v>
      </c>
      <c r="R34" s="39"/>
      <c r="S34" s="37">
        <f>'[2]грудень 2016'!S34+'[2]лип-лист 16'!S33</f>
        <v>0</v>
      </c>
      <c r="T34" s="37"/>
      <c r="U34" s="37">
        <f>'[2]грудень 2016'!U34+'[2]лип-лист 16'!U33</f>
        <v>180.16000000000003</v>
      </c>
      <c r="V34" s="38">
        <v>4</v>
      </c>
      <c r="W34" s="40">
        <f t="shared" si="0"/>
        <v>180.16000000000003</v>
      </c>
      <c r="X34" s="41">
        <f>'[2]грудень 2016'!X34+'[2]лип-лист 16'!X33</f>
        <v>0</v>
      </c>
      <c r="Y34" s="42"/>
      <c r="Z34" s="41">
        <f>'[2]грудень 2016'!Z34+'[2]лип-лист 16'!Z33</f>
        <v>1107.17</v>
      </c>
      <c r="AA34" s="41">
        <v>4</v>
      </c>
      <c r="AB34" s="41">
        <f>'[2]грудень 2016'!AB34+'[2]лип-лист 16'!AB33</f>
        <v>0</v>
      </c>
      <c r="AC34" s="43"/>
      <c r="AD34" s="41">
        <f>'[2]грудень 2016'!AD34+'[2]лип-лист 16'!AD33</f>
        <v>11879.72</v>
      </c>
      <c r="AE34" s="42">
        <v>117</v>
      </c>
      <c r="AF34" s="41">
        <f>'[2]грудень 2016'!AF34+'[2]лип-лист 16'!AF33</f>
        <v>0</v>
      </c>
      <c r="AG34" s="42"/>
      <c r="AH34" s="40">
        <f t="shared" si="1"/>
        <v>12986.89</v>
      </c>
      <c r="AI34" s="41">
        <f t="shared" si="4"/>
        <v>3465.9864524000041</v>
      </c>
      <c r="AJ34" s="41"/>
      <c r="AK34" s="44">
        <f t="shared" si="3"/>
        <v>3465.9864524000041</v>
      </c>
      <c r="AN34" s="34"/>
    </row>
    <row r="35" spans="1:40">
      <c r="A35" s="35">
        <v>26</v>
      </c>
      <c r="B35" s="36" t="s">
        <v>82</v>
      </c>
      <c r="C35" s="37">
        <f>'[2]грудень 2016'!C35+'[2]лип-лист 16'!C34</f>
        <v>10998.5832195936</v>
      </c>
      <c r="D35" s="37">
        <f>[2]листопад!D35+'[2]лип-жовт'!D34</f>
        <v>0</v>
      </c>
      <c r="E35" s="37">
        <f>[2]листопад!E35+'[2]лип-жовт'!E34</f>
        <v>0</v>
      </c>
      <c r="F35" s="37">
        <f>[2]листопад!F35+'[2]лип-жовт'!F34</f>
        <v>0</v>
      </c>
      <c r="G35" s="37">
        <f>[2]листопад!G35+'[2]лип-жовт'!G34</f>
        <v>0</v>
      </c>
      <c r="H35" s="37">
        <f>[2]листопад!H35+'[2]лип-жовт'!H34</f>
        <v>0</v>
      </c>
      <c r="I35" s="37">
        <f>[2]листопад!I35+'[2]лип-жовт'!I34</f>
        <v>0</v>
      </c>
      <c r="J35" s="37">
        <f>[2]листопад!J35+'[2]лип-жовт'!J34</f>
        <v>0</v>
      </c>
      <c r="K35" s="37">
        <f>[2]листопад!K35+'[2]лип-жовт'!K34</f>
        <v>0</v>
      </c>
      <c r="L35" s="37">
        <f>[2]листопад!L35+'[2]лип-жовт'!L34</f>
        <v>0</v>
      </c>
      <c r="M35" s="37">
        <f>'[2]грудень 2016'!M35+'[2]лип-лист 16'!M34</f>
        <v>332.45000000000005</v>
      </c>
      <c r="N35" s="38">
        <v>1</v>
      </c>
      <c r="O35" s="37">
        <f>'[2]грудень 2016'!O35+'[2]лип-лист 16'!O34</f>
        <v>0</v>
      </c>
      <c r="P35" s="38"/>
      <c r="Q35" s="37">
        <f>'[2]грудень 2016'!Q35+'[2]лип-лист 16'!Q34</f>
        <v>0</v>
      </c>
      <c r="R35" s="39"/>
      <c r="S35" s="37">
        <f>'[2]грудень 2016'!S35+'[2]лип-лист 16'!S34</f>
        <v>0</v>
      </c>
      <c r="T35" s="37"/>
      <c r="U35" s="37">
        <f>'[2]грудень 2016'!U35+'[2]лип-лист 16'!U34</f>
        <v>166.16</v>
      </c>
      <c r="V35" s="38">
        <v>3</v>
      </c>
      <c r="W35" s="40">
        <f t="shared" si="0"/>
        <v>498.61</v>
      </c>
      <c r="X35" s="41">
        <f>'[2]грудень 2016'!X35+'[2]лип-лист 16'!X34</f>
        <v>0</v>
      </c>
      <c r="Y35" s="42"/>
      <c r="Z35" s="41">
        <f>'[2]грудень 2016'!Z35+'[2]лип-лист 16'!Z34</f>
        <v>0</v>
      </c>
      <c r="AA35" s="41"/>
      <c r="AB35" s="41">
        <f>'[2]грудень 2016'!AB35+'[2]лип-лист 16'!AB34</f>
        <v>0</v>
      </c>
      <c r="AC35" s="43"/>
      <c r="AD35" s="41">
        <f>'[2]грудень 2016'!AD35+'[2]лип-лист 16'!AD34</f>
        <v>0</v>
      </c>
      <c r="AE35" s="42"/>
      <c r="AF35" s="41">
        <f>'[2]грудень 2016'!AF35+'[2]лип-лист 16'!AF34</f>
        <v>0</v>
      </c>
      <c r="AG35" s="42"/>
      <c r="AH35" s="40">
        <f t="shared" si="1"/>
        <v>0</v>
      </c>
      <c r="AI35" s="41">
        <f t="shared" si="4"/>
        <v>10499.973219593599</v>
      </c>
      <c r="AJ35" s="41"/>
      <c r="AK35" s="44">
        <f t="shared" si="3"/>
        <v>10499.973219593599</v>
      </c>
      <c r="AN35" s="34"/>
    </row>
    <row r="36" spans="1:40">
      <c r="A36" s="35">
        <v>27</v>
      </c>
      <c r="B36" s="36" t="s">
        <v>83</v>
      </c>
      <c r="C36" s="37">
        <f>'[2]грудень 2016'!C36+'[2]лип-лист 16'!C35</f>
        <v>10282.785087462398</v>
      </c>
      <c r="D36" s="37">
        <f>[2]листопад!D36+'[2]лип-жовт'!D35</f>
        <v>0</v>
      </c>
      <c r="E36" s="37">
        <f>[2]листопад!E36+'[2]лип-жовт'!E35</f>
        <v>0</v>
      </c>
      <c r="F36" s="37">
        <f>[2]листопад!F36+'[2]лип-жовт'!F35</f>
        <v>0</v>
      </c>
      <c r="G36" s="37">
        <f>[2]листопад!G36+'[2]лип-жовт'!G35</f>
        <v>0</v>
      </c>
      <c r="H36" s="37">
        <f>[2]листопад!H36+'[2]лип-жовт'!H35</f>
        <v>0</v>
      </c>
      <c r="I36" s="37">
        <f>[2]листопад!I36+'[2]лип-жовт'!I35</f>
        <v>0</v>
      </c>
      <c r="J36" s="37">
        <f>[2]листопад!J36+'[2]лип-жовт'!J35</f>
        <v>0</v>
      </c>
      <c r="K36" s="37">
        <f>[2]листопад!K36+'[2]лип-жовт'!K35</f>
        <v>0</v>
      </c>
      <c r="L36" s="37">
        <f>[2]листопад!L36+'[2]лип-жовт'!L35</f>
        <v>0</v>
      </c>
      <c r="M36" s="37">
        <f>'[2]грудень 2016'!M36+'[2]лип-лист 16'!M35</f>
        <v>0</v>
      </c>
      <c r="N36" s="38"/>
      <c r="O36" s="37">
        <f>'[2]грудень 2016'!O36+'[2]лип-лист 16'!O35</f>
        <v>0</v>
      </c>
      <c r="P36" s="38"/>
      <c r="Q36" s="37">
        <f>'[2]грудень 2016'!Q36+'[2]лип-лист 16'!Q35</f>
        <v>0</v>
      </c>
      <c r="R36" s="39"/>
      <c r="S36" s="37">
        <f>'[2]грудень 2016'!S36+'[2]лип-лист 16'!S35</f>
        <v>0</v>
      </c>
      <c r="T36" s="37"/>
      <c r="U36" s="37">
        <f>'[2]грудень 2016'!U36+'[2]лип-лист 16'!U35</f>
        <v>1388.1299999999999</v>
      </c>
      <c r="V36" s="38">
        <v>3</v>
      </c>
      <c r="W36" s="40">
        <f t="shared" si="0"/>
        <v>1388.1299999999999</v>
      </c>
      <c r="X36" s="41">
        <f>'[2]грудень 2016'!X36+'[2]лип-лист 16'!X35</f>
        <v>0</v>
      </c>
      <c r="Y36" s="42"/>
      <c r="Z36" s="41">
        <f>'[2]грудень 2016'!Z36+'[2]лип-лист 16'!Z35</f>
        <v>0</v>
      </c>
      <c r="AA36" s="41"/>
      <c r="AB36" s="41">
        <f>'[2]грудень 2016'!AB36+'[2]лип-лист 16'!AB35</f>
        <v>0</v>
      </c>
      <c r="AC36" s="43"/>
      <c r="AD36" s="41">
        <f>'[2]грудень 2016'!AD36+'[2]лип-лист 16'!AD35</f>
        <v>0</v>
      </c>
      <c r="AE36" s="42"/>
      <c r="AF36" s="41">
        <f>'[2]грудень 2016'!AF36+'[2]лип-лист 16'!AF35</f>
        <v>0</v>
      </c>
      <c r="AG36" s="42"/>
      <c r="AH36" s="40">
        <f t="shared" si="1"/>
        <v>0</v>
      </c>
      <c r="AI36" s="41">
        <f t="shared" si="4"/>
        <v>8894.655087462399</v>
      </c>
      <c r="AJ36" s="41"/>
      <c r="AK36" s="44">
        <f t="shared" si="3"/>
        <v>8894.655087462399</v>
      </c>
      <c r="AN36" s="34"/>
    </row>
    <row r="37" spans="1:40">
      <c r="A37" s="35">
        <v>28</v>
      </c>
      <c r="B37" s="36" t="s">
        <v>84</v>
      </c>
      <c r="C37" s="37">
        <f>'[2]грудень 2016'!C37+'[2]лип-лист 16'!C36</f>
        <v>39812.788312930796</v>
      </c>
      <c r="D37" s="37">
        <f>[2]листопад!D37+'[2]лип-жовт'!D36</f>
        <v>0</v>
      </c>
      <c r="E37" s="37">
        <f>[2]листопад!E37+'[2]лип-жовт'!E36</f>
        <v>0</v>
      </c>
      <c r="F37" s="37">
        <f>[2]листопад!F37+'[2]лип-жовт'!F36</f>
        <v>0</v>
      </c>
      <c r="G37" s="37">
        <f>[2]листопад!G37+'[2]лип-жовт'!G36</f>
        <v>0</v>
      </c>
      <c r="H37" s="37">
        <f>[2]листопад!H37+'[2]лип-жовт'!H36</f>
        <v>0</v>
      </c>
      <c r="I37" s="37">
        <f>[2]листопад!I37+'[2]лип-жовт'!I36</f>
        <v>0</v>
      </c>
      <c r="J37" s="37">
        <f>[2]листопад!J37+'[2]лип-жовт'!J36</f>
        <v>0</v>
      </c>
      <c r="K37" s="37">
        <f>[2]листопад!K37+'[2]лип-жовт'!K36</f>
        <v>0</v>
      </c>
      <c r="L37" s="37">
        <f>[2]листопад!L37+'[2]лип-жовт'!L36</f>
        <v>0</v>
      </c>
      <c r="M37" s="37">
        <f>'[2]грудень 2016'!M37+'[2]лип-лист 16'!M36</f>
        <v>2456.4499999999998</v>
      </c>
      <c r="N37" s="38">
        <v>3</v>
      </c>
      <c r="O37" s="37">
        <f>'[2]грудень 2016'!O37+'[2]лип-лист 16'!O36</f>
        <v>0</v>
      </c>
      <c r="P37" s="38"/>
      <c r="Q37" s="37">
        <f>'[2]грудень 2016'!Q37+'[2]лип-лист 16'!Q36</f>
        <v>0</v>
      </c>
      <c r="R37" s="39"/>
      <c r="S37" s="37">
        <f>'[2]грудень 2016'!S37+'[2]лип-лист 16'!S36</f>
        <v>0</v>
      </c>
      <c r="T37" s="37"/>
      <c r="U37" s="37">
        <f>'[2]грудень 2016'!U37+'[2]лип-лист 16'!U36</f>
        <v>2500.63</v>
      </c>
      <c r="V37" s="38">
        <v>5</v>
      </c>
      <c r="W37" s="40">
        <f t="shared" si="0"/>
        <v>4957.08</v>
      </c>
      <c r="X37" s="41">
        <f>'[2]грудень 2016'!X37+'[2]лип-лист 16'!X36</f>
        <v>3888.14</v>
      </c>
      <c r="Y37" s="42">
        <v>19</v>
      </c>
      <c r="Z37" s="41">
        <f>'[2]грудень 2016'!Z37+'[2]лип-лист 16'!Z36</f>
        <v>0</v>
      </c>
      <c r="AA37" s="41"/>
      <c r="AB37" s="41">
        <f>'[2]грудень 2016'!AB37+'[2]лип-лист 16'!AB36</f>
        <v>0</v>
      </c>
      <c r="AC37" s="43"/>
      <c r="AD37" s="41">
        <f>'[2]грудень 2016'!AD37+'[2]лип-лист 16'!AD36</f>
        <v>10927.35</v>
      </c>
      <c r="AE37" s="42">
        <v>108</v>
      </c>
      <c r="AF37" s="41">
        <f>'[2]грудень 2016'!AF37+'[2]лип-лист 16'!AF36</f>
        <v>0</v>
      </c>
      <c r="AG37" s="42"/>
      <c r="AH37" s="40">
        <f t="shared" si="1"/>
        <v>14815.49</v>
      </c>
      <c r="AI37" s="41">
        <f t="shared" si="4"/>
        <v>20040.218312930796</v>
      </c>
      <c r="AJ37" s="41"/>
      <c r="AK37" s="44">
        <f t="shared" si="3"/>
        <v>20040.218312930796</v>
      </c>
      <c r="AN37" s="34"/>
    </row>
    <row r="38" spans="1:40">
      <c r="A38" s="35">
        <v>29</v>
      </c>
      <c r="B38" s="36" t="s">
        <v>85</v>
      </c>
      <c r="C38" s="37">
        <f>'[2]грудень 2016'!C38+'[2]лип-лист 16'!C37</f>
        <v>13629.492945920001</v>
      </c>
      <c r="D38" s="37">
        <f>[2]листопад!D38+'[2]лип-жовт'!D37</f>
        <v>0</v>
      </c>
      <c r="E38" s="37">
        <f>[2]листопад!E38+'[2]лип-жовт'!E37</f>
        <v>0</v>
      </c>
      <c r="F38" s="37">
        <f>[2]листопад!F38+'[2]лип-жовт'!F37</f>
        <v>0</v>
      </c>
      <c r="G38" s="37">
        <f>[2]листопад!G38+'[2]лип-жовт'!G37</f>
        <v>0</v>
      </c>
      <c r="H38" s="37">
        <f>[2]листопад!H38+'[2]лип-жовт'!H37</f>
        <v>0</v>
      </c>
      <c r="I38" s="37">
        <f>[2]листопад!I38+'[2]лип-жовт'!I37</f>
        <v>0</v>
      </c>
      <c r="J38" s="37">
        <f>[2]листопад!J38+'[2]лип-жовт'!J37</f>
        <v>0</v>
      </c>
      <c r="K38" s="37">
        <f>[2]листопад!K38+'[2]лип-жовт'!K37</f>
        <v>0</v>
      </c>
      <c r="L38" s="37">
        <f>[2]листопад!L38+'[2]лип-жовт'!L37</f>
        <v>0</v>
      </c>
      <c r="M38" s="37">
        <f>'[2]грудень 2016'!M38+'[2]лип-лист 16'!M37</f>
        <v>1072.8399999999999</v>
      </c>
      <c r="N38" s="38">
        <v>3</v>
      </c>
      <c r="O38" s="37">
        <f>'[2]грудень 2016'!O38+'[2]лип-лист 16'!O37</f>
        <v>0</v>
      </c>
      <c r="P38" s="38"/>
      <c r="Q38" s="37">
        <f>'[2]грудень 2016'!Q38+'[2]лип-лист 16'!Q37</f>
        <v>0</v>
      </c>
      <c r="R38" s="39"/>
      <c r="S38" s="37">
        <f>'[2]грудень 2016'!S38+'[2]лип-лист 16'!S37</f>
        <v>0</v>
      </c>
      <c r="T38" s="37"/>
      <c r="U38" s="37">
        <f>'[2]грудень 2016'!U38+'[2]лип-лист 16'!U37</f>
        <v>595.21000000000015</v>
      </c>
      <c r="V38" s="38">
        <v>3</v>
      </c>
      <c r="W38" s="40">
        <f t="shared" si="0"/>
        <v>1668.0500000000002</v>
      </c>
      <c r="X38" s="41">
        <f>'[2]грудень 2016'!X38+'[2]лип-лист 16'!X37</f>
        <v>0</v>
      </c>
      <c r="Y38" s="42"/>
      <c r="Z38" s="41">
        <f>'[2]грудень 2016'!Z38+'[2]лип-лист 16'!Z37</f>
        <v>0</v>
      </c>
      <c r="AA38" s="41"/>
      <c r="AB38" s="41">
        <f>'[2]грудень 2016'!AB38+'[2]лип-лист 16'!AB37</f>
        <v>0</v>
      </c>
      <c r="AC38" s="43"/>
      <c r="AD38" s="41">
        <f>'[2]грудень 2016'!AD38+'[2]лип-лист 16'!AD37</f>
        <v>0</v>
      </c>
      <c r="AE38" s="42"/>
      <c r="AF38" s="41">
        <f>'[2]грудень 2016'!AF38+'[2]лип-лист 16'!AF37</f>
        <v>0</v>
      </c>
      <c r="AG38" s="42"/>
      <c r="AH38" s="40">
        <f t="shared" si="1"/>
        <v>0</v>
      </c>
      <c r="AI38" s="41">
        <f t="shared" si="4"/>
        <v>11961.44294592</v>
      </c>
      <c r="AJ38" s="41"/>
      <c r="AK38" s="44">
        <f t="shared" si="3"/>
        <v>11961.44294592</v>
      </c>
      <c r="AN38" s="34"/>
    </row>
    <row r="39" spans="1:40">
      <c r="A39" s="35">
        <v>30</v>
      </c>
      <c r="B39" s="36" t="s">
        <v>86</v>
      </c>
      <c r="C39" s="37">
        <f>'[2]грудень 2016'!C39+'[2]лип-лист 16'!C38</f>
        <v>34370.0877016714</v>
      </c>
      <c r="D39" s="37">
        <f>[2]листопад!D39+'[2]лип-жовт'!D38</f>
        <v>0</v>
      </c>
      <c r="E39" s="37">
        <f>[2]листопад!E39+'[2]лип-жовт'!E38</f>
        <v>0</v>
      </c>
      <c r="F39" s="37">
        <f>[2]листопад!F39+'[2]лип-жовт'!F38</f>
        <v>0</v>
      </c>
      <c r="G39" s="37">
        <f>[2]листопад!G39+'[2]лип-жовт'!G38</f>
        <v>0</v>
      </c>
      <c r="H39" s="37">
        <f>[2]листопад!H39+'[2]лип-жовт'!H38</f>
        <v>0</v>
      </c>
      <c r="I39" s="37">
        <f>[2]листопад!I39+'[2]лип-жовт'!I38</f>
        <v>0</v>
      </c>
      <c r="J39" s="37">
        <f>[2]листопад!J39+'[2]лип-жовт'!J38</f>
        <v>0</v>
      </c>
      <c r="K39" s="37">
        <f>[2]листопад!K39+'[2]лип-жовт'!K38</f>
        <v>0</v>
      </c>
      <c r="L39" s="37">
        <f>[2]листопад!L39+'[2]лип-жовт'!L38</f>
        <v>0</v>
      </c>
      <c r="M39" s="37">
        <f>'[2]грудень 2016'!M39+'[2]лип-лист 16'!M38</f>
        <v>0</v>
      </c>
      <c r="N39" s="38"/>
      <c r="O39" s="37">
        <f>'[2]грудень 2016'!O39+'[2]лип-лист 16'!O38</f>
        <v>0</v>
      </c>
      <c r="P39" s="38"/>
      <c r="Q39" s="37">
        <f>'[2]грудень 2016'!Q39+'[2]лип-лист 16'!Q38</f>
        <v>0</v>
      </c>
      <c r="R39" s="39"/>
      <c r="S39" s="37">
        <f>'[2]грудень 2016'!S39+'[2]лип-лист 16'!S38</f>
        <v>0</v>
      </c>
      <c r="T39" s="37"/>
      <c r="U39" s="37">
        <f>'[2]грудень 2016'!U39+'[2]лип-лист 16'!U38</f>
        <v>2620.7700000000004</v>
      </c>
      <c r="V39" s="38">
        <v>11</v>
      </c>
      <c r="W39" s="40">
        <f t="shared" si="0"/>
        <v>2620.7700000000004</v>
      </c>
      <c r="X39" s="41">
        <f>'[2]грудень 2016'!X39+'[2]лип-лист 16'!X38</f>
        <v>16921.82</v>
      </c>
      <c r="Y39" s="42">
        <v>214</v>
      </c>
      <c r="Z39" s="41">
        <f>'[2]грудень 2016'!Z39+'[2]лип-лист 16'!Z38</f>
        <v>0</v>
      </c>
      <c r="AA39" s="41"/>
      <c r="AB39" s="41">
        <f>'[2]грудень 2016'!AB39+'[2]лип-лист 16'!AB38</f>
        <v>0</v>
      </c>
      <c r="AC39" s="43"/>
      <c r="AD39" s="41">
        <f>'[2]грудень 2016'!AD39+'[2]лип-лист 16'!AD38</f>
        <v>0</v>
      </c>
      <c r="AE39" s="42"/>
      <c r="AF39" s="41">
        <f>'[2]грудень 2016'!AF39+'[2]лип-лист 16'!AF38</f>
        <v>0</v>
      </c>
      <c r="AG39" s="42"/>
      <c r="AH39" s="40">
        <f t="shared" si="1"/>
        <v>16921.82</v>
      </c>
      <c r="AI39" s="41">
        <f t="shared" si="4"/>
        <v>14827.4977016714</v>
      </c>
      <c r="AJ39" s="41"/>
      <c r="AK39" s="44">
        <f t="shared" si="3"/>
        <v>14827.4977016714</v>
      </c>
      <c r="AN39" s="34"/>
    </row>
    <row r="40" spans="1:40">
      <c r="A40" s="35">
        <v>31</v>
      </c>
      <c r="B40" s="36" t="s">
        <v>87</v>
      </c>
      <c r="C40" s="37">
        <f>'[2]грудень 2016'!C40+'[2]лип-лист 16'!C39</f>
        <v>19961.530190414</v>
      </c>
      <c r="D40" s="37">
        <f>[2]листопад!D40+'[2]лип-жовт'!D39</f>
        <v>0</v>
      </c>
      <c r="E40" s="37">
        <f>[2]листопад!E40+'[2]лип-жовт'!E39</f>
        <v>0</v>
      </c>
      <c r="F40" s="37">
        <f>[2]листопад!F40+'[2]лип-жовт'!F39</f>
        <v>0</v>
      </c>
      <c r="G40" s="37">
        <f>[2]листопад!G40+'[2]лип-жовт'!G39</f>
        <v>0</v>
      </c>
      <c r="H40" s="37">
        <f>[2]листопад!H40+'[2]лип-жовт'!H39</f>
        <v>0</v>
      </c>
      <c r="I40" s="37">
        <f>[2]листопад!I40+'[2]лип-жовт'!I39</f>
        <v>0</v>
      </c>
      <c r="J40" s="37">
        <f>[2]листопад!J40+'[2]лип-жовт'!J39</f>
        <v>0</v>
      </c>
      <c r="K40" s="37">
        <f>[2]листопад!K40+'[2]лип-жовт'!K39</f>
        <v>0</v>
      </c>
      <c r="L40" s="37">
        <f>[2]листопад!L40+'[2]лип-жовт'!L39</f>
        <v>0</v>
      </c>
      <c r="M40" s="37">
        <f>'[2]грудень 2016'!M40+'[2]лип-лист 16'!M39</f>
        <v>498.68</v>
      </c>
      <c r="N40" s="38">
        <v>3</v>
      </c>
      <c r="O40" s="37">
        <f>'[2]грудень 2016'!O40+'[2]лип-лист 16'!O39</f>
        <v>0</v>
      </c>
      <c r="P40" s="38"/>
      <c r="Q40" s="37">
        <f>'[2]грудень 2016'!Q40+'[2]лип-лист 16'!Q39</f>
        <v>0</v>
      </c>
      <c r="R40" s="39"/>
      <c r="S40" s="37">
        <f>'[2]грудень 2016'!S40+'[2]лип-лист 16'!S39</f>
        <v>0</v>
      </c>
      <c r="T40" s="37"/>
      <c r="U40" s="37">
        <f>'[2]грудень 2016'!U40+'[2]лип-лист 16'!U39</f>
        <v>546.3099999999996</v>
      </c>
      <c r="V40" s="38">
        <v>3</v>
      </c>
      <c r="W40" s="40">
        <f t="shared" si="0"/>
        <v>1044.9899999999996</v>
      </c>
      <c r="X40" s="41">
        <f>'[2]грудень 2016'!X40+'[2]лип-лист 16'!X39</f>
        <v>9908.19</v>
      </c>
      <c r="Y40" s="42">
        <v>121</v>
      </c>
      <c r="Z40" s="41">
        <f>'[2]грудень 2016'!Z40+'[2]лип-лист 16'!Z39</f>
        <v>0</v>
      </c>
      <c r="AA40" s="41"/>
      <c r="AB40" s="41">
        <f>'[2]грудень 2016'!AB40+'[2]лип-лист 16'!AB39</f>
        <v>0</v>
      </c>
      <c r="AC40" s="43"/>
      <c r="AD40" s="41">
        <f>'[2]грудень 2016'!AD40+'[2]лип-лист 16'!AD39</f>
        <v>0</v>
      </c>
      <c r="AE40" s="42"/>
      <c r="AF40" s="41">
        <f>'[2]грудень 2016'!AF40+'[2]лип-лист 16'!AF39</f>
        <v>0</v>
      </c>
      <c r="AG40" s="42"/>
      <c r="AH40" s="40">
        <f t="shared" si="1"/>
        <v>9908.19</v>
      </c>
      <c r="AI40" s="41">
        <f t="shared" si="4"/>
        <v>9008.3501904140012</v>
      </c>
      <c r="AJ40" s="41"/>
      <c r="AK40" s="44">
        <f t="shared" si="3"/>
        <v>9008.3501904140012</v>
      </c>
      <c r="AN40" s="34"/>
    </row>
    <row r="41" spans="1:40">
      <c r="A41" s="35">
        <v>32</v>
      </c>
      <c r="B41" s="36" t="s">
        <v>88</v>
      </c>
      <c r="C41" s="37">
        <f>'[2]грудень 2016'!C41+'[2]лип-лист 16'!C40</f>
        <v>15320.335970633598</v>
      </c>
      <c r="D41" s="37">
        <f>[2]листопад!D41+'[2]лип-жовт'!D40</f>
        <v>0</v>
      </c>
      <c r="E41" s="37">
        <f>[2]листопад!E41+'[2]лип-жовт'!E40</f>
        <v>0</v>
      </c>
      <c r="F41" s="37">
        <f>[2]листопад!F41+'[2]лип-жовт'!F40</f>
        <v>0</v>
      </c>
      <c r="G41" s="37">
        <f>[2]листопад!G41+'[2]лип-жовт'!G40</f>
        <v>0</v>
      </c>
      <c r="H41" s="37">
        <f>[2]листопад!H41+'[2]лип-жовт'!H40</f>
        <v>0</v>
      </c>
      <c r="I41" s="37">
        <f>[2]листопад!I41+'[2]лип-жовт'!I40</f>
        <v>0</v>
      </c>
      <c r="J41" s="37">
        <f>[2]листопад!J41+'[2]лип-жовт'!J40</f>
        <v>0</v>
      </c>
      <c r="K41" s="37">
        <f>[2]листопад!K41+'[2]лип-жовт'!K40</f>
        <v>0</v>
      </c>
      <c r="L41" s="37">
        <f>[2]листопад!L41+'[2]лип-жовт'!L40</f>
        <v>0</v>
      </c>
      <c r="M41" s="37">
        <f>'[2]грудень 2016'!M41+'[2]лип-лист 16'!M40</f>
        <v>0</v>
      </c>
      <c r="N41" s="38"/>
      <c r="O41" s="37">
        <f>'[2]грудень 2016'!O41+'[2]лип-лист 16'!O40</f>
        <v>0</v>
      </c>
      <c r="P41" s="38"/>
      <c r="Q41" s="37">
        <f>'[2]грудень 2016'!Q41+'[2]лип-лист 16'!Q40</f>
        <v>0</v>
      </c>
      <c r="R41" s="39"/>
      <c r="S41" s="37">
        <f>'[2]грудень 2016'!S41+'[2]лип-лист 16'!S40</f>
        <v>0</v>
      </c>
      <c r="T41" s="37"/>
      <c r="U41" s="37">
        <f>'[2]грудень 2016'!U41+'[2]лип-лист 16'!U40</f>
        <v>206.28000000000003</v>
      </c>
      <c r="V41" s="38">
        <v>1</v>
      </c>
      <c r="W41" s="40">
        <f t="shared" si="0"/>
        <v>206.28000000000003</v>
      </c>
      <c r="X41" s="41">
        <f>'[2]грудень 2016'!X41+'[2]лип-лист 16'!X40</f>
        <v>0</v>
      </c>
      <c r="Y41" s="42"/>
      <c r="Z41" s="41">
        <f>'[2]грудень 2016'!Z41+'[2]лип-лист 16'!Z40</f>
        <v>0</v>
      </c>
      <c r="AA41" s="41"/>
      <c r="AB41" s="41">
        <f>'[2]грудень 2016'!AB41+'[2]лип-лист 16'!AB40</f>
        <v>0</v>
      </c>
      <c r="AC41" s="43"/>
      <c r="AD41" s="41">
        <f>'[2]грудень 2016'!AD41+'[2]лип-лист 16'!AD40</f>
        <v>0</v>
      </c>
      <c r="AE41" s="42"/>
      <c r="AF41" s="41">
        <f>'[2]грудень 2016'!AF41+'[2]лип-лист 16'!AF40</f>
        <v>0</v>
      </c>
      <c r="AG41" s="42"/>
      <c r="AH41" s="40">
        <f t="shared" si="1"/>
        <v>0</v>
      </c>
      <c r="AI41" s="41">
        <f t="shared" si="4"/>
        <v>15114.055970633597</v>
      </c>
      <c r="AJ41" s="41"/>
      <c r="AK41" s="44">
        <f t="shared" si="3"/>
        <v>15114.055970633597</v>
      </c>
      <c r="AN41" s="34"/>
    </row>
    <row r="42" spans="1:40">
      <c r="A42" s="35">
        <v>33</v>
      </c>
      <c r="B42" s="36" t="s">
        <v>89</v>
      </c>
      <c r="C42" s="37">
        <f>'[2]грудень 2016'!C42+'[2]лип-лист 16'!C41</f>
        <v>38109.237663179199</v>
      </c>
      <c r="D42" s="37">
        <f>[2]листопад!D42+'[2]лип-жовт'!D41</f>
        <v>0</v>
      </c>
      <c r="E42" s="37">
        <f>[2]листопад!E42+'[2]лип-жовт'!E41</f>
        <v>0</v>
      </c>
      <c r="F42" s="37">
        <f>[2]листопад!F42+'[2]лип-жовт'!F41</f>
        <v>0</v>
      </c>
      <c r="G42" s="37">
        <f>[2]листопад!G42+'[2]лип-жовт'!G41</f>
        <v>0</v>
      </c>
      <c r="H42" s="37">
        <f>[2]листопад!H42+'[2]лип-жовт'!H41</f>
        <v>0</v>
      </c>
      <c r="I42" s="37">
        <f>[2]листопад!I42+'[2]лип-жовт'!I41</f>
        <v>0</v>
      </c>
      <c r="J42" s="37">
        <f>[2]листопад!J42+'[2]лип-жовт'!J41</f>
        <v>0</v>
      </c>
      <c r="K42" s="37">
        <f>[2]листопад!K42+'[2]лип-жовт'!K41</f>
        <v>0</v>
      </c>
      <c r="L42" s="37">
        <f>[2]листопад!L42+'[2]лип-жовт'!L41</f>
        <v>0</v>
      </c>
      <c r="M42" s="37">
        <f>'[2]грудень 2016'!M42+'[2]лип-лист 16'!M41</f>
        <v>0</v>
      </c>
      <c r="N42" s="38"/>
      <c r="O42" s="37">
        <f>'[2]грудень 2016'!O42+'[2]лип-лист 16'!O41</f>
        <v>5068.8100000000004</v>
      </c>
      <c r="P42" s="38">
        <v>42</v>
      </c>
      <c r="Q42" s="37">
        <f>'[2]грудень 2016'!Q42+'[2]лип-лист 16'!Q41</f>
        <v>0</v>
      </c>
      <c r="R42" s="39"/>
      <c r="S42" s="37">
        <f>'[2]грудень 2016'!S42+'[2]лип-лист 16'!S41</f>
        <v>0</v>
      </c>
      <c r="T42" s="37"/>
      <c r="U42" s="37">
        <f>'[2]грудень 2016'!U42+'[2]лип-лист 16'!U41</f>
        <v>7117.0300000000025</v>
      </c>
      <c r="V42" s="38">
        <v>3</v>
      </c>
      <c r="W42" s="40">
        <f t="shared" si="0"/>
        <v>12185.840000000004</v>
      </c>
      <c r="X42" s="41">
        <f>'[2]грудень 2016'!X42+'[2]лип-лист 16'!X41</f>
        <v>11830.04</v>
      </c>
      <c r="Y42" s="42">
        <v>88</v>
      </c>
      <c r="Z42" s="41">
        <f>'[2]грудень 2016'!Z42+'[2]лип-лист 16'!Z41</f>
        <v>3641.01</v>
      </c>
      <c r="AA42" s="41">
        <v>10.5</v>
      </c>
      <c r="AB42" s="41">
        <f>'[2]грудень 2016'!AB42+'[2]лип-лист 16'!AB41</f>
        <v>0</v>
      </c>
      <c r="AC42" s="43"/>
      <c r="AD42" s="41">
        <f>'[2]грудень 2016'!AD42+'[2]лип-лист 16'!AD41</f>
        <v>1189.75</v>
      </c>
      <c r="AE42" s="42">
        <v>8</v>
      </c>
      <c r="AF42" s="41">
        <f>'[2]грудень 2016'!AF42+'[2]лип-лист 16'!AF41</f>
        <v>0</v>
      </c>
      <c r="AG42" s="42"/>
      <c r="AH42" s="40">
        <f t="shared" si="1"/>
        <v>16660.800000000003</v>
      </c>
      <c r="AI42" s="41">
        <f t="shared" si="4"/>
        <v>9262.5976631791928</v>
      </c>
      <c r="AJ42" s="41"/>
      <c r="AK42" s="44">
        <f t="shared" si="3"/>
        <v>9262.5976631791928</v>
      </c>
      <c r="AN42" s="34"/>
    </row>
    <row r="43" spans="1:40">
      <c r="A43" s="35">
        <v>34</v>
      </c>
      <c r="B43" s="36" t="s">
        <v>90</v>
      </c>
      <c r="C43" s="37">
        <f>'[2]грудень 2016'!C43+'[2]лип-лист 16'!C42</f>
        <v>16548.076380250001</v>
      </c>
      <c r="D43" s="37">
        <f>[2]листопад!D43+'[2]лип-жовт'!D42</f>
        <v>0</v>
      </c>
      <c r="E43" s="37">
        <f>[2]листопад!E43+'[2]лип-жовт'!E42</f>
        <v>0</v>
      </c>
      <c r="F43" s="37">
        <f>[2]листопад!F43+'[2]лип-жовт'!F42</f>
        <v>0</v>
      </c>
      <c r="G43" s="37">
        <f>[2]листопад!G43+'[2]лип-жовт'!G42</f>
        <v>0</v>
      </c>
      <c r="H43" s="37">
        <f>[2]листопад!H43+'[2]лип-жовт'!H42</f>
        <v>0</v>
      </c>
      <c r="I43" s="37">
        <f>[2]листопад!I43+'[2]лип-жовт'!I42</f>
        <v>0</v>
      </c>
      <c r="J43" s="37">
        <f>[2]листопад!J43+'[2]лип-жовт'!J42</f>
        <v>0</v>
      </c>
      <c r="K43" s="37">
        <f>[2]листопад!K43+'[2]лип-жовт'!K42</f>
        <v>0</v>
      </c>
      <c r="L43" s="37">
        <f>[2]листопад!L43+'[2]лип-жовт'!L42</f>
        <v>0</v>
      </c>
      <c r="M43" s="37">
        <f>'[2]грудень 2016'!M43+'[2]лип-лист 16'!M42</f>
        <v>0</v>
      </c>
      <c r="N43" s="38"/>
      <c r="O43" s="37">
        <f>'[2]грудень 2016'!O43+'[2]лип-лист 16'!O42</f>
        <v>1197.75</v>
      </c>
      <c r="P43" s="38">
        <v>10</v>
      </c>
      <c r="Q43" s="37">
        <f>'[2]грудень 2016'!Q43+'[2]лип-лист 16'!Q42</f>
        <v>0</v>
      </c>
      <c r="R43" s="39"/>
      <c r="S43" s="37">
        <f>'[2]грудень 2016'!S43+'[2]лип-лист 16'!S42</f>
        <v>0</v>
      </c>
      <c r="T43" s="37"/>
      <c r="U43" s="37">
        <f>'[2]грудень 2016'!U43+'[2]лип-лист 16'!U42</f>
        <v>359.27000000000021</v>
      </c>
      <c r="V43" s="38">
        <v>3</v>
      </c>
      <c r="W43" s="40">
        <f t="shared" si="0"/>
        <v>1557.0200000000002</v>
      </c>
      <c r="X43" s="41">
        <f>'[2]грудень 2016'!X43+'[2]лип-лист 16'!X42</f>
        <v>0</v>
      </c>
      <c r="Y43" s="42"/>
      <c r="Z43" s="41">
        <f>'[2]грудень 2016'!Z43+'[2]лип-лист 16'!Z42</f>
        <v>1346.11</v>
      </c>
      <c r="AA43" s="41">
        <v>4.8</v>
      </c>
      <c r="AB43" s="41">
        <f>'[2]грудень 2016'!AB43+'[2]лип-лист 16'!AB42</f>
        <v>0</v>
      </c>
      <c r="AC43" s="43"/>
      <c r="AD43" s="41">
        <f>'[2]грудень 2016'!AD43+'[2]лип-лист 16'!AD42</f>
        <v>0</v>
      </c>
      <c r="AE43" s="42"/>
      <c r="AF43" s="41">
        <f>'[2]грудень 2016'!AF43+'[2]лип-лист 16'!AF42</f>
        <v>0</v>
      </c>
      <c r="AG43" s="42"/>
      <c r="AH43" s="40">
        <f t="shared" si="1"/>
        <v>1346.11</v>
      </c>
      <c r="AI43" s="41">
        <f t="shared" si="4"/>
        <v>13644.946380249999</v>
      </c>
      <c r="AJ43" s="41"/>
      <c r="AK43" s="44">
        <f t="shared" si="3"/>
        <v>13644.946380249999</v>
      </c>
      <c r="AN43" s="34"/>
    </row>
    <row r="44" spans="1:40">
      <c r="A44" s="35">
        <v>35</v>
      </c>
      <c r="B44" s="36" t="s">
        <v>91</v>
      </c>
      <c r="C44" s="37">
        <f>'[2]грудень 2016'!C44+'[2]лип-лист 16'!C43</f>
        <v>33923.610875807201</v>
      </c>
      <c r="D44" s="37">
        <f>[2]листопад!D44+'[2]лип-жовт'!D43</f>
        <v>0</v>
      </c>
      <c r="E44" s="37">
        <f>[2]листопад!E44+'[2]лип-жовт'!E43</f>
        <v>0</v>
      </c>
      <c r="F44" s="37">
        <f>[2]листопад!F44+'[2]лип-жовт'!F43</f>
        <v>0</v>
      </c>
      <c r="G44" s="37">
        <f>[2]листопад!G44+'[2]лип-жовт'!G43</f>
        <v>0</v>
      </c>
      <c r="H44" s="37">
        <f>[2]листопад!H44+'[2]лип-жовт'!H43</f>
        <v>0</v>
      </c>
      <c r="I44" s="37">
        <f>[2]листопад!I44+'[2]лип-жовт'!I43</f>
        <v>0</v>
      </c>
      <c r="J44" s="37">
        <f>[2]листопад!J44+'[2]лип-жовт'!J43</f>
        <v>0</v>
      </c>
      <c r="K44" s="37">
        <f>[2]листопад!K44+'[2]лип-жовт'!K43</f>
        <v>0</v>
      </c>
      <c r="L44" s="37">
        <f>[2]листопад!L44+'[2]лип-жовт'!L43</f>
        <v>0</v>
      </c>
      <c r="M44" s="37">
        <f>'[2]грудень 2016'!M44+'[2]лип-лист 16'!M43</f>
        <v>1318.96</v>
      </c>
      <c r="N44" s="38">
        <v>10</v>
      </c>
      <c r="O44" s="37">
        <f>'[2]грудень 2016'!O44+'[2]лип-лист 16'!O43</f>
        <v>477.67</v>
      </c>
      <c r="P44" s="38">
        <v>5</v>
      </c>
      <c r="Q44" s="37">
        <f>'[2]грудень 2016'!Q44+'[2]лип-лист 16'!Q43</f>
        <v>0</v>
      </c>
      <c r="R44" s="39"/>
      <c r="S44" s="37">
        <f>'[2]грудень 2016'!S44+'[2]лип-лист 16'!S43</f>
        <v>0</v>
      </c>
      <c r="T44" s="37"/>
      <c r="U44" s="37">
        <f>'[2]грудень 2016'!U44+'[2]лип-лист 16'!U43</f>
        <v>1505.6200000000017</v>
      </c>
      <c r="V44" s="38">
        <v>4</v>
      </c>
      <c r="W44" s="40">
        <f t="shared" si="0"/>
        <v>3302.2500000000018</v>
      </c>
      <c r="X44" s="41">
        <f>'[2]грудень 2016'!X44+'[2]лип-лист 16'!X43</f>
        <v>16081.66</v>
      </c>
      <c r="Y44" s="42">
        <v>170</v>
      </c>
      <c r="Z44" s="41">
        <f>'[2]грудень 2016'!Z44+'[2]лип-лист 16'!Z43</f>
        <v>0</v>
      </c>
      <c r="AA44" s="41"/>
      <c r="AB44" s="41">
        <f>'[2]грудень 2016'!AB44+'[2]лип-лист 16'!AB43</f>
        <v>0</v>
      </c>
      <c r="AC44" s="43"/>
      <c r="AD44" s="41">
        <f>'[2]грудень 2016'!AD44+'[2]лип-лист 16'!AD43</f>
        <v>2513.73</v>
      </c>
      <c r="AE44" s="42">
        <v>21</v>
      </c>
      <c r="AF44" s="41">
        <f>'[2]грудень 2016'!AF44+'[2]лип-лист 16'!AF43</f>
        <v>0</v>
      </c>
      <c r="AG44" s="42"/>
      <c r="AH44" s="40">
        <f t="shared" si="1"/>
        <v>18595.39</v>
      </c>
      <c r="AI44" s="41">
        <f t="shared" si="4"/>
        <v>12025.970875807201</v>
      </c>
      <c r="AJ44" s="41"/>
      <c r="AK44" s="44">
        <f t="shared" si="3"/>
        <v>12025.970875807201</v>
      </c>
      <c r="AN44" s="34"/>
    </row>
    <row r="45" spans="1:40">
      <c r="A45" s="35">
        <v>36</v>
      </c>
      <c r="B45" s="36" t="s">
        <v>92</v>
      </c>
      <c r="C45" s="37">
        <f>'[2]грудень 2016'!C45+'[2]лип-лист 16'!C44</f>
        <v>22996.0608786712</v>
      </c>
      <c r="D45" s="37">
        <f>[2]листопад!D45+'[2]лип-жовт'!D44</f>
        <v>0</v>
      </c>
      <c r="E45" s="37">
        <f>[2]листопад!E45+'[2]лип-жовт'!E44</f>
        <v>0</v>
      </c>
      <c r="F45" s="37">
        <f>[2]листопад!F45+'[2]лип-жовт'!F44</f>
        <v>0</v>
      </c>
      <c r="G45" s="37">
        <f>[2]листопад!G45+'[2]лип-жовт'!G44</f>
        <v>0</v>
      </c>
      <c r="H45" s="37">
        <f>[2]листопад!H45+'[2]лип-жовт'!H44</f>
        <v>0</v>
      </c>
      <c r="I45" s="37">
        <f>[2]листопад!I45+'[2]лип-жовт'!I44</f>
        <v>0</v>
      </c>
      <c r="J45" s="37">
        <f>[2]листопад!J45+'[2]лип-жовт'!J44</f>
        <v>0</v>
      </c>
      <c r="K45" s="37">
        <f>[2]листопад!K45+'[2]лип-жовт'!K44</f>
        <v>0</v>
      </c>
      <c r="L45" s="37">
        <f>[2]листопад!L45+'[2]лип-жовт'!L44</f>
        <v>0</v>
      </c>
      <c r="M45" s="37">
        <f>'[2]грудень 2016'!M45+'[2]лип-лист 16'!M44</f>
        <v>979.02</v>
      </c>
      <c r="N45" s="38">
        <v>5</v>
      </c>
      <c r="O45" s="37">
        <f>'[2]грудень 2016'!O45+'[2]лип-лист 16'!O44</f>
        <v>0</v>
      </c>
      <c r="P45" s="38"/>
      <c r="Q45" s="37">
        <f>'[2]грудень 2016'!Q45+'[2]лип-лист 16'!Q44</f>
        <v>0</v>
      </c>
      <c r="R45" s="39"/>
      <c r="S45" s="37">
        <f>'[2]грудень 2016'!S45+'[2]лип-лист 16'!S44</f>
        <v>0</v>
      </c>
      <c r="T45" s="37"/>
      <c r="U45" s="37">
        <f>'[2]грудень 2016'!U45+'[2]лип-лист 16'!U44</f>
        <v>668.06999999999925</v>
      </c>
      <c r="V45" s="38">
        <v>1</v>
      </c>
      <c r="W45" s="40">
        <f t="shared" si="0"/>
        <v>1647.0899999999992</v>
      </c>
      <c r="X45" s="41">
        <f>'[2]грудень 2016'!X45+'[2]лип-лист 16'!X44</f>
        <v>0</v>
      </c>
      <c r="Y45" s="42"/>
      <c r="Z45" s="41">
        <f>'[2]грудень 2016'!Z45+'[2]лип-лист 16'!Z44</f>
        <v>3323.26</v>
      </c>
      <c r="AA45" s="41">
        <v>8.6</v>
      </c>
      <c r="AB45" s="41">
        <f>'[2]грудень 2016'!AB45+'[2]лип-лист 16'!AB44</f>
        <v>0</v>
      </c>
      <c r="AC45" s="43"/>
      <c r="AD45" s="41">
        <f>'[2]грудень 2016'!AD45+'[2]лип-лист 16'!AD44</f>
        <v>0</v>
      </c>
      <c r="AE45" s="42"/>
      <c r="AF45" s="41">
        <f>'[2]грудень 2016'!AF45+'[2]лип-лист 16'!AF44</f>
        <v>0</v>
      </c>
      <c r="AG45" s="42"/>
      <c r="AH45" s="40">
        <f t="shared" si="1"/>
        <v>3323.26</v>
      </c>
      <c r="AI45" s="41">
        <f t="shared" si="4"/>
        <v>18025.710878671198</v>
      </c>
      <c r="AJ45" s="41"/>
      <c r="AK45" s="44">
        <f t="shared" si="3"/>
        <v>18025.710878671198</v>
      </c>
      <c r="AN45" s="34"/>
    </row>
    <row r="46" spans="1:40">
      <c r="A46" s="35">
        <v>37</v>
      </c>
      <c r="B46" s="36" t="s">
        <v>93</v>
      </c>
      <c r="C46" s="37">
        <f>'[2]грудень 2016'!C46+'[2]лип-лист 16'!C45</f>
        <v>28855.981003278401</v>
      </c>
      <c r="D46" s="37">
        <f>[2]листопад!D46+'[2]лип-жовт'!D45</f>
        <v>0</v>
      </c>
      <c r="E46" s="37">
        <f>[2]листопад!E46+'[2]лип-жовт'!E45</f>
        <v>0</v>
      </c>
      <c r="F46" s="37">
        <f>[2]листопад!F46+'[2]лип-жовт'!F45</f>
        <v>0</v>
      </c>
      <c r="G46" s="37">
        <f>[2]листопад!G46+'[2]лип-жовт'!G45</f>
        <v>0</v>
      </c>
      <c r="H46" s="37">
        <f>[2]листопад!H46+'[2]лип-жовт'!H45</f>
        <v>0</v>
      </c>
      <c r="I46" s="37">
        <f>[2]листопад!I46+'[2]лип-жовт'!I45</f>
        <v>0</v>
      </c>
      <c r="J46" s="37">
        <f>[2]листопад!J46+'[2]лип-жовт'!J45</f>
        <v>0</v>
      </c>
      <c r="K46" s="37">
        <f>[2]листопад!K46+'[2]лип-жовт'!K45</f>
        <v>0</v>
      </c>
      <c r="L46" s="37">
        <f>[2]листопад!L46+'[2]лип-жовт'!L45</f>
        <v>0</v>
      </c>
      <c r="M46" s="37">
        <f>'[2]грудень 2016'!M46+'[2]лип-лист 16'!M45</f>
        <v>0</v>
      </c>
      <c r="N46" s="38"/>
      <c r="O46" s="37">
        <f>'[2]грудень 2016'!O46+'[2]лип-лист 16'!O45</f>
        <v>3546.28</v>
      </c>
      <c r="P46" s="38">
        <v>17</v>
      </c>
      <c r="Q46" s="37">
        <f>'[2]грудень 2016'!Q46+'[2]лип-лист 16'!Q45</f>
        <v>0</v>
      </c>
      <c r="R46" s="39"/>
      <c r="S46" s="37">
        <f>'[2]грудень 2016'!S46+'[2]лип-лист 16'!S45</f>
        <v>0</v>
      </c>
      <c r="T46" s="37"/>
      <c r="U46" s="37">
        <f>'[2]грудень 2016'!U46+'[2]лип-лист 16'!U45</f>
        <v>1581.3999999999999</v>
      </c>
      <c r="V46" s="38">
        <v>3</v>
      </c>
      <c r="W46" s="40">
        <f t="shared" si="0"/>
        <v>5127.68</v>
      </c>
      <c r="X46" s="41">
        <f>'[2]грудень 2016'!X46+'[2]лип-лист 16'!X45</f>
        <v>0</v>
      </c>
      <c r="Y46" s="42"/>
      <c r="Z46" s="41">
        <f>'[2]грудень 2016'!Z46+'[2]лип-лист 16'!Z45</f>
        <v>1088.3599999999999</v>
      </c>
      <c r="AA46" s="41">
        <v>8</v>
      </c>
      <c r="AB46" s="41">
        <f>'[2]грудень 2016'!AB46+'[2]лип-лист 16'!AB45</f>
        <v>0</v>
      </c>
      <c r="AC46" s="43"/>
      <c r="AD46" s="41">
        <f>'[2]грудень 2016'!AD46+'[2]лип-лист 16'!AD45</f>
        <v>15376.04</v>
      </c>
      <c r="AE46" s="42">
        <v>158</v>
      </c>
      <c r="AF46" s="41">
        <f>'[2]грудень 2016'!AF46+'[2]лип-лист 16'!AF45</f>
        <v>0</v>
      </c>
      <c r="AG46" s="42"/>
      <c r="AH46" s="40">
        <f t="shared" si="1"/>
        <v>16464.400000000001</v>
      </c>
      <c r="AI46" s="41">
        <f t="shared" si="4"/>
        <v>7263.901003278399</v>
      </c>
      <c r="AJ46" s="41"/>
      <c r="AK46" s="44">
        <f t="shared" si="3"/>
        <v>7263.901003278399</v>
      </c>
      <c r="AN46" s="34"/>
    </row>
    <row r="47" spans="1:40">
      <c r="A47" s="35">
        <v>38</v>
      </c>
      <c r="B47" s="36" t="s">
        <v>94</v>
      </c>
      <c r="C47" s="37">
        <f>'[2]грудень 2016'!C47+'[2]лип-лист 16'!C46</f>
        <v>17219.355024320299</v>
      </c>
      <c r="D47" s="37">
        <f>[2]листопад!D47+'[2]лип-жовт'!D46</f>
        <v>0</v>
      </c>
      <c r="E47" s="37">
        <f>[2]листопад!E47+'[2]лип-жовт'!E46</f>
        <v>0</v>
      </c>
      <c r="F47" s="37">
        <f>[2]листопад!F47+'[2]лип-жовт'!F46</f>
        <v>0</v>
      </c>
      <c r="G47" s="37">
        <f>[2]листопад!G47+'[2]лип-жовт'!G46</f>
        <v>0</v>
      </c>
      <c r="H47" s="37">
        <f>[2]листопад!H47+'[2]лип-жовт'!H46</f>
        <v>0</v>
      </c>
      <c r="I47" s="37">
        <f>[2]листопад!I47+'[2]лип-жовт'!I46</f>
        <v>0</v>
      </c>
      <c r="J47" s="37">
        <f>[2]листопад!J47+'[2]лип-жовт'!J46</f>
        <v>0</v>
      </c>
      <c r="K47" s="37">
        <f>[2]листопад!K47+'[2]лип-жовт'!K46</f>
        <v>0</v>
      </c>
      <c r="L47" s="37">
        <f>[2]листопад!L47+'[2]лип-жовт'!L46</f>
        <v>0</v>
      </c>
      <c r="M47" s="37">
        <f>'[2]грудень 2016'!M47+'[2]лип-лист 16'!M46</f>
        <v>0</v>
      </c>
      <c r="N47" s="38"/>
      <c r="O47" s="37">
        <f>'[2]грудень 2016'!O47+'[2]лип-лист 16'!O46</f>
        <v>2170.6</v>
      </c>
      <c r="P47" s="38">
        <v>16</v>
      </c>
      <c r="Q47" s="37">
        <f>'[2]грудень 2016'!Q47+'[2]лип-лист 16'!Q46</f>
        <v>0</v>
      </c>
      <c r="R47" s="39"/>
      <c r="S47" s="37">
        <f>'[2]грудень 2016'!S47+'[2]лип-лист 16'!S46</f>
        <v>0</v>
      </c>
      <c r="T47" s="37"/>
      <c r="U47" s="37">
        <f>'[2]грудень 2016'!U47+'[2]лип-лист 16'!U46</f>
        <v>328.96999999999969</v>
      </c>
      <c r="V47" s="38">
        <v>1</v>
      </c>
      <c r="W47" s="40">
        <f t="shared" si="0"/>
        <v>2499.5699999999997</v>
      </c>
      <c r="X47" s="41">
        <f>'[2]грудень 2016'!X47+'[2]лип-лист 16'!X46</f>
        <v>0</v>
      </c>
      <c r="Y47" s="42"/>
      <c r="Z47" s="41">
        <f>'[2]грудень 2016'!Z47+'[2]лип-лист 16'!Z46</f>
        <v>0</v>
      </c>
      <c r="AA47" s="41"/>
      <c r="AB47" s="41">
        <f>'[2]грудень 2016'!AB47+'[2]лип-лист 16'!AB46</f>
        <v>0</v>
      </c>
      <c r="AC47" s="43"/>
      <c r="AD47" s="41">
        <f>'[2]грудень 2016'!AD47+'[2]лип-лист 16'!AD46</f>
        <v>0</v>
      </c>
      <c r="AE47" s="42"/>
      <c r="AF47" s="41">
        <f>'[2]грудень 2016'!AF47+'[2]лип-лист 16'!AF46</f>
        <v>0</v>
      </c>
      <c r="AG47" s="42"/>
      <c r="AH47" s="40">
        <f t="shared" si="1"/>
        <v>0</v>
      </c>
      <c r="AI47" s="41">
        <f t="shared" si="4"/>
        <v>14719.785024320299</v>
      </c>
      <c r="AJ47" s="41"/>
      <c r="AK47" s="44">
        <f t="shared" si="3"/>
        <v>14719.785024320299</v>
      </c>
      <c r="AN47" s="34"/>
    </row>
    <row r="48" spans="1:40">
      <c r="A48" s="35">
        <v>39</v>
      </c>
      <c r="B48" s="36" t="s">
        <v>95</v>
      </c>
      <c r="C48" s="37">
        <f>'[2]грудень 2016'!C48+'[2]лип-лист 16'!C47</f>
        <v>13175.7331749941</v>
      </c>
      <c r="D48" s="37">
        <f>[2]листопад!D48+'[2]лип-жовт'!D47</f>
        <v>0</v>
      </c>
      <c r="E48" s="37">
        <f>[2]листопад!E48+'[2]лип-жовт'!E47</f>
        <v>0</v>
      </c>
      <c r="F48" s="37">
        <f>[2]листопад!F48+'[2]лип-жовт'!F47</f>
        <v>0</v>
      </c>
      <c r="G48" s="37">
        <f>[2]листопад!G48+'[2]лип-жовт'!G47</f>
        <v>0</v>
      </c>
      <c r="H48" s="37">
        <f>[2]листопад!H48+'[2]лип-жовт'!H47</f>
        <v>0</v>
      </c>
      <c r="I48" s="37">
        <f>[2]листопад!I48+'[2]лип-жовт'!I47</f>
        <v>0</v>
      </c>
      <c r="J48" s="37">
        <f>[2]листопад!J48+'[2]лип-жовт'!J47</f>
        <v>0</v>
      </c>
      <c r="K48" s="37">
        <f>[2]листопад!K48+'[2]лип-жовт'!K47</f>
        <v>0</v>
      </c>
      <c r="L48" s="37">
        <f>[2]листопад!L48+'[2]лип-жовт'!L47</f>
        <v>0</v>
      </c>
      <c r="M48" s="37">
        <f>'[2]грудень 2016'!M48+'[2]лип-лист 16'!M47</f>
        <v>507.89</v>
      </c>
      <c r="N48" s="38">
        <v>2.4</v>
      </c>
      <c r="O48" s="37">
        <f>'[2]грудень 2016'!O48+'[2]лип-лист 16'!O47</f>
        <v>70.34</v>
      </c>
      <c r="P48" s="38">
        <v>1</v>
      </c>
      <c r="Q48" s="37">
        <f>'[2]грудень 2016'!Q48+'[2]лип-лист 16'!Q47</f>
        <v>0</v>
      </c>
      <c r="R48" s="39"/>
      <c r="S48" s="37">
        <f>'[2]грудень 2016'!S48+'[2]лип-лист 16'!S47</f>
        <v>0</v>
      </c>
      <c r="T48" s="37"/>
      <c r="U48" s="37">
        <f>'[2]грудень 2016'!U48+'[2]лип-лист 16'!U47</f>
        <v>505.24</v>
      </c>
      <c r="V48" s="38">
        <v>12</v>
      </c>
      <c r="W48" s="40">
        <f t="shared" si="0"/>
        <v>1083.47</v>
      </c>
      <c r="X48" s="41">
        <f>'[2]грудень 2016'!X48+'[2]лип-лист 16'!X47</f>
        <v>0</v>
      </c>
      <c r="Y48" s="42"/>
      <c r="Z48" s="41">
        <f>'[2]грудень 2016'!Z48+'[2]лип-лист 16'!Z47</f>
        <v>0</v>
      </c>
      <c r="AA48" s="41"/>
      <c r="AB48" s="41">
        <f>'[2]грудень 2016'!AB48+'[2]лип-лист 16'!AB47</f>
        <v>0</v>
      </c>
      <c r="AC48" s="43"/>
      <c r="AD48" s="41">
        <f>'[2]грудень 2016'!AD48+'[2]лип-лист 16'!AD47</f>
        <v>0</v>
      </c>
      <c r="AE48" s="42"/>
      <c r="AF48" s="41">
        <f>'[2]грудень 2016'!AF48+'[2]лип-лист 16'!AF47</f>
        <v>0</v>
      </c>
      <c r="AG48" s="42"/>
      <c r="AH48" s="40">
        <f t="shared" si="1"/>
        <v>0</v>
      </c>
      <c r="AI48" s="41">
        <f t="shared" si="4"/>
        <v>12092.263174994101</v>
      </c>
      <c r="AJ48" s="41"/>
      <c r="AK48" s="44">
        <f t="shared" si="3"/>
        <v>12092.263174994101</v>
      </c>
      <c r="AN48" s="34"/>
    </row>
    <row r="49" spans="1:40">
      <c r="A49" s="35">
        <v>40</v>
      </c>
      <c r="B49" s="36" t="s">
        <v>96</v>
      </c>
      <c r="C49" s="37">
        <f>'[2]грудень 2016'!C49+'[2]лип-лист 16'!C48</f>
        <v>12899.769268936401</v>
      </c>
      <c r="D49" s="37">
        <f>[2]листопад!D49+'[2]лип-жовт'!D48</f>
        <v>0</v>
      </c>
      <c r="E49" s="37">
        <f>[2]листопад!E49+'[2]лип-жовт'!E48</f>
        <v>0</v>
      </c>
      <c r="F49" s="37">
        <f>[2]листопад!F49+'[2]лип-жовт'!F48</f>
        <v>0</v>
      </c>
      <c r="G49" s="37">
        <f>[2]листопад!G49+'[2]лип-жовт'!G48</f>
        <v>0</v>
      </c>
      <c r="H49" s="37">
        <f>[2]листопад!H49+'[2]лип-жовт'!H48</f>
        <v>0</v>
      </c>
      <c r="I49" s="37">
        <f>[2]листопад!I49+'[2]лип-жовт'!I48</f>
        <v>0</v>
      </c>
      <c r="J49" s="37">
        <f>[2]листопад!J49+'[2]лип-жовт'!J48</f>
        <v>0</v>
      </c>
      <c r="K49" s="37">
        <f>[2]листопад!K49+'[2]лип-жовт'!K48</f>
        <v>0</v>
      </c>
      <c r="L49" s="37">
        <f>[2]листопад!L49+'[2]лип-жовт'!L48</f>
        <v>0</v>
      </c>
      <c r="M49" s="37">
        <f>'[2]грудень 2016'!M49+'[2]лип-лист 16'!M48</f>
        <v>803.9</v>
      </c>
      <c r="N49" s="38">
        <v>4</v>
      </c>
      <c r="O49" s="37">
        <f>'[2]грудень 2016'!O49+'[2]лип-лист 16'!O48</f>
        <v>0</v>
      </c>
      <c r="P49" s="38"/>
      <c r="Q49" s="37">
        <f>'[2]грудень 2016'!Q49+'[2]лип-лист 16'!Q48</f>
        <v>0</v>
      </c>
      <c r="R49" s="39"/>
      <c r="S49" s="37">
        <f>'[2]грудень 2016'!S49+'[2]лип-лист 16'!S48</f>
        <v>0</v>
      </c>
      <c r="T49" s="37"/>
      <c r="U49" s="37">
        <f>'[2]грудень 2016'!U49+'[2]лип-лист 16'!U48</f>
        <v>1926.8500000000001</v>
      </c>
      <c r="V49" s="38">
        <v>4</v>
      </c>
      <c r="W49" s="40">
        <f t="shared" si="0"/>
        <v>2730.75</v>
      </c>
      <c r="X49" s="41">
        <f>'[2]грудень 2016'!X49+'[2]лип-лист 16'!X48</f>
        <v>0</v>
      </c>
      <c r="Y49" s="42"/>
      <c r="Z49" s="41">
        <f>'[2]грудень 2016'!Z49+'[2]лип-лист 16'!Z48</f>
        <v>0</v>
      </c>
      <c r="AA49" s="41"/>
      <c r="AB49" s="41">
        <f>'[2]грудень 2016'!AB49+'[2]лип-лист 16'!AB48</f>
        <v>0</v>
      </c>
      <c r="AC49" s="43"/>
      <c r="AD49" s="41">
        <f>'[2]грудень 2016'!AD49+'[2]лип-лист 16'!AD48</f>
        <v>976.98</v>
      </c>
      <c r="AE49" s="42">
        <v>7</v>
      </c>
      <c r="AF49" s="41">
        <f>'[2]грудень 2016'!AF49+'[2]лип-лист 16'!AF48</f>
        <v>0</v>
      </c>
      <c r="AG49" s="42"/>
      <c r="AH49" s="40">
        <f t="shared" si="1"/>
        <v>976.98</v>
      </c>
      <c r="AI49" s="41">
        <f t="shared" si="4"/>
        <v>9192.0392689364016</v>
      </c>
      <c r="AJ49" s="41"/>
      <c r="AK49" s="44">
        <f t="shared" si="3"/>
        <v>9192.0392689364016</v>
      </c>
      <c r="AN49" s="34"/>
    </row>
    <row r="50" spans="1:40">
      <c r="A50" s="35">
        <v>41</v>
      </c>
      <c r="B50" s="36" t="s">
        <v>97</v>
      </c>
      <c r="C50" s="37">
        <f>'[2]грудень 2016'!C50+'[2]лип-лист 16'!C49</f>
        <v>33788.172862682797</v>
      </c>
      <c r="D50" s="37">
        <f>[2]листопад!D50+'[2]лип-жовт'!D49</f>
        <v>0</v>
      </c>
      <c r="E50" s="37">
        <f>[2]листопад!E50+'[2]лип-жовт'!E49</f>
        <v>0</v>
      </c>
      <c r="F50" s="37">
        <f>[2]листопад!F50+'[2]лип-жовт'!F49</f>
        <v>0</v>
      </c>
      <c r="G50" s="37">
        <f>[2]листопад!G50+'[2]лип-жовт'!G49</f>
        <v>0</v>
      </c>
      <c r="H50" s="37">
        <f>[2]листопад!H50+'[2]лип-жовт'!H49</f>
        <v>0</v>
      </c>
      <c r="I50" s="37">
        <f>[2]листопад!I50+'[2]лип-жовт'!I49</f>
        <v>0</v>
      </c>
      <c r="J50" s="37">
        <f>[2]листопад!J50+'[2]лип-жовт'!J49</f>
        <v>0</v>
      </c>
      <c r="K50" s="37">
        <f>[2]листопад!K50+'[2]лип-жовт'!K49</f>
        <v>0</v>
      </c>
      <c r="L50" s="37">
        <f>[2]листопад!L50+'[2]лип-жовт'!L49</f>
        <v>0</v>
      </c>
      <c r="M50" s="37">
        <f>'[2]грудень 2016'!M50+'[2]лип-лист 16'!M49</f>
        <v>310.11</v>
      </c>
      <c r="N50" s="38">
        <v>1.4</v>
      </c>
      <c r="O50" s="37">
        <f>'[2]грудень 2016'!O50+'[2]лип-лист 16'!O49</f>
        <v>0</v>
      </c>
      <c r="P50" s="38"/>
      <c r="Q50" s="37">
        <f>'[2]грудень 2016'!Q50+'[2]лип-лист 16'!Q49</f>
        <v>0</v>
      </c>
      <c r="R50" s="39"/>
      <c r="S50" s="37">
        <f>'[2]грудень 2016'!S50+'[2]лип-лист 16'!S49</f>
        <v>0</v>
      </c>
      <c r="T50" s="37"/>
      <c r="U50" s="37">
        <f>'[2]грудень 2016'!U50+'[2]лип-лист 16'!U49</f>
        <v>2233.9299999999994</v>
      </c>
      <c r="V50" s="38">
        <v>8</v>
      </c>
      <c r="W50" s="40">
        <f t="shared" si="0"/>
        <v>2544.0399999999995</v>
      </c>
      <c r="X50" s="41">
        <f>'[2]грудень 2016'!X50+'[2]лип-лист 16'!X49</f>
        <v>0</v>
      </c>
      <c r="Y50" s="42"/>
      <c r="Z50" s="41">
        <f>'[2]грудень 2016'!Z50+'[2]лип-лист 16'!Z49</f>
        <v>0</v>
      </c>
      <c r="AA50" s="41"/>
      <c r="AB50" s="41">
        <f>'[2]грудень 2016'!AB50+'[2]лип-лист 16'!AB49</f>
        <v>0</v>
      </c>
      <c r="AC50" s="43"/>
      <c r="AD50" s="41">
        <f>'[2]грудень 2016'!AD50+'[2]лип-лист 16'!AD49</f>
        <v>0</v>
      </c>
      <c r="AE50" s="42"/>
      <c r="AF50" s="41">
        <f>'[2]грудень 2016'!AF50+'[2]лип-лист 16'!AF49</f>
        <v>6972.68</v>
      </c>
      <c r="AG50" s="42">
        <v>32</v>
      </c>
      <c r="AH50" s="40">
        <f t="shared" si="1"/>
        <v>6972.68</v>
      </c>
      <c r="AI50" s="41">
        <f t="shared" si="4"/>
        <v>24271.452862682796</v>
      </c>
      <c r="AJ50" s="41"/>
      <c r="AK50" s="44">
        <f t="shared" si="3"/>
        <v>24271.452862682796</v>
      </c>
      <c r="AN50" s="34"/>
    </row>
    <row r="51" spans="1:40">
      <c r="A51" s="35">
        <v>42</v>
      </c>
      <c r="B51" s="36" t="s">
        <v>98</v>
      </c>
      <c r="C51" s="37">
        <f>'[2]грудень 2016'!C51+'[2]лип-лист 16'!C50</f>
        <v>16724.227240455602</v>
      </c>
      <c r="D51" s="37">
        <f>[2]листопад!D51+'[2]лип-жовт'!D50</f>
        <v>0</v>
      </c>
      <c r="E51" s="37">
        <f>[2]листопад!E51+'[2]лип-жовт'!E50</f>
        <v>0</v>
      </c>
      <c r="F51" s="37">
        <f>[2]листопад!F51+'[2]лип-жовт'!F50</f>
        <v>0</v>
      </c>
      <c r="G51" s="37">
        <f>[2]листопад!G51+'[2]лип-жовт'!G50</f>
        <v>0</v>
      </c>
      <c r="H51" s="37">
        <f>[2]листопад!H51+'[2]лип-жовт'!H50</f>
        <v>0</v>
      </c>
      <c r="I51" s="37">
        <f>[2]листопад!I51+'[2]лип-жовт'!I50</f>
        <v>0</v>
      </c>
      <c r="J51" s="37">
        <f>[2]листопад!J51+'[2]лип-жовт'!J50</f>
        <v>0</v>
      </c>
      <c r="K51" s="37">
        <f>[2]листопад!K51+'[2]лип-жовт'!K50</f>
        <v>0</v>
      </c>
      <c r="L51" s="37">
        <f>[2]листопад!L51+'[2]лип-жовт'!L50</f>
        <v>0</v>
      </c>
      <c r="M51" s="37">
        <f>'[2]грудень 2016'!M51+'[2]лип-лист 16'!M50</f>
        <v>388.63</v>
      </c>
      <c r="N51" s="38">
        <v>2.8</v>
      </c>
      <c r="O51" s="37">
        <f>'[2]грудень 2016'!O51+'[2]лип-лист 16'!O50</f>
        <v>0</v>
      </c>
      <c r="P51" s="38"/>
      <c r="Q51" s="37">
        <f>'[2]грудень 2016'!Q51+'[2]лип-лист 16'!Q50</f>
        <v>0</v>
      </c>
      <c r="R51" s="39"/>
      <c r="S51" s="37">
        <f>'[2]грудень 2016'!S51+'[2]лип-лист 16'!S50</f>
        <v>0</v>
      </c>
      <c r="T51" s="37"/>
      <c r="U51" s="37">
        <f>'[2]грудень 2016'!U51+'[2]лип-лист 16'!U50</f>
        <v>1596.56</v>
      </c>
      <c r="V51" s="38">
        <v>3</v>
      </c>
      <c r="W51" s="40">
        <f t="shared" si="0"/>
        <v>1985.19</v>
      </c>
      <c r="X51" s="41">
        <f>'[2]грудень 2016'!X51+'[2]лип-лист 16'!X50</f>
        <v>0</v>
      </c>
      <c r="Y51" s="42"/>
      <c r="Z51" s="41">
        <f>'[2]грудень 2016'!Z51+'[2]лип-лист 16'!Z50</f>
        <v>0</v>
      </c>
      <c r="AA51" s="41"/>
      <c r="AB51" s="41">
        <f>'[2]грудень 2016'!AB51+'[2]лип-лист 16'!AB50</f>
        <v>0</v>
      </c>
      <c r="AC51" s="43"/>
      <c r="AD51" s="41">
        <f>'[2]грудень 2016'!AD51+'[2]лип-лист 16'!AD50</f>
        <v>0</v>
      </c>
      <c r="AE51" s="42"/>
      <c r="AF51" s="41">
        <f>'[2]грудень 2016'!AF51+'[2]лип-лист 16'!AF50</f>
        <v>0</v>
      </c>
      <c r="AG51" s="42"/>
      <c r="AH51" s="40">
        <f t="shared" si="1"/>
        <v>0</v>
      </c>
      <c r="AI51" s="41">
        <f t="shared" si="4"/>
        <v>14739.037240455602</v>
      </c>
      <c r="AJ51" s="41"/>
      <c r="AK51" s="44">
        <f t="shared" si="3"/>
        <v>14739.037240455602</v>
      </c>
      <c r="AN51" s="34"/>
    </row>
    <row r="52" spans="1:40">
      <c r="A52" s="35">
        <v>43</v>
      </c>
      <c r="B52" s="36" t="s">
        <v>99</v>
      </c>
      <c r="C52" s="37">
        <f>'[2]грудень 2016'!C52+'[2]лип-лист 16'!C51</f>
        <v>10652.880311003601</v>
      </c>
      <c r="D52" s="37">
        <f>[2]листопад!D52+'[2]лип-жовт'!D51</f>
        <v>0</v>
      </c>
      <c r="E52" s="37">
        <f>[2]листопад!E52+'[2]лип-жовт'!E51</f>
        <v>0</v>
      </c>
      <c r="F52" s="37">
        <f>[2]листопад!F52+'[2]лип-жовт'!F51</f>
        <v>0</v>
      </c>
      <c r="G52" s="37">
        <f>[2]листопад!G52+'[2]лип-жовт'!G51</f>
        <v>0</v>
      </c>
      <c r="H52" s="37">
        <f>[2]листопад!H52+'[2]лип-жовт'!H51</f>
        <v>0</v>
      </c>
      <c r="I52" s="37">
        <f>[2]листопад!I52+'[2]лип-жовт'!I51</f>
        <v>0</v>
      </c>
      <c r="J52" s="37">
        <f>[2]листопад!J52+'[2]лип-жовт'!J51</f>
        <v>0</v>
      </c>
      <c r="K52" s="37">
        <f>[2]листопад!K52+'[2]лип-жовт'!K51</f>
        <v>0</v>
      </c>
      <c r="L52" s="37">
        <f>[2]листопад!L52+'[2]лип-жовт'!L51</f>
        <v>0</v>
      </c>
      <c r="M52" s="37">
        <f>'[2]грудень 2016'!M52+'[2]лип-лист 16'!M51</f>
        <v>0</v>
      </c>
      <c r="N52" s="38"/>
      <c r="O52" s="37">
        <f>'[2]грудень 2016'!O52+'[2]лип-лист 16'!O51</f>
        <v>0</v>
      </c>
      <c r="P52" s="38"/>
      <c r="Q52" s="37">
        <f>'[2]грудень 2016'!Q52+'[2]лип-лист 16'!Q51</f>
        <v>0</v>
      </c>
      <c r="R52" s="39"/>
      <c r="S52" s="37">
        <f>'[2]грудень 2016'!S52+'[2]лип-лист 16'!S51</f>
        <v>0</v>
      </c>
      <c r="T52" s="37"/>
      <c r="U52" s="37">
        <f>'[2]грудень 2016'!U52+'[2]лип-лист 16'!U51</f>
        <v>479.48</v>
      </c>
      <c r="V52" s="38">
        <v>2</v>
      </c>
      <c r="W52" s="40">
        <f t="shared" si="0"/>
        <v>479.48</v>
      </c>
      <c r="X52" s="41">
        <f>'[2]грудень 2016'!X52+'[2]лип-лист 16'!X51</f>
        <v>17375.580000000002</v>
      </c>
      <c r="Y52" s="42">
        <v>199</v>
      </c>
      <c r="Z52" s="41">
        <f>'[2]грудень 2016'!Z52+'[2]лип-лист 16'!Z51</f>
        <v>0</v>
      </c>
      <c r="AA52" s="41"/>
      <c r="AB52" s="41">
        <f>'[2]грудень 2016'!AB52+'[2]лип-лист 16'!AB51</f>
        <v>0</v>
      </c>
      <c r="AC52" s="43"/>
      <c r="AD52" s="41">
        <f>'[2]грудень 2016'!AD52+'[2]лип-лист 16'!AD51</f>
        <v>0</v>
      </c>
      <c r="AE52" s="42"/>
      <c r="AF52" s="41">
        <f>'[2]грудень 2016'!AF52+'[2]лип-лист 16'!AF51</f>
        <v>0</v>
      </c>
      <c r="AG52" s="42"/>
      <c r="AH52" s="40">
        <f t="shared" si="1"/>
        <v>17375.580000000002</v>
      </c>
      <c r="AI52" s="41"/>
      <c r="AJ52" s="41">
        <f t="shared" si="2"/>
        <v>-7202.1796889964007</v>
      </c>
      <c r="AK52" s="44">
        <f t="shared" si="3"/>
        <v>-7202.1796889964007</v>
      </c>
      <c r="AN52" s="34"/>
    </row>
    <row r="53" spans="1:40">
      <c r="A53" s="35">
        <v>44</v>
      </c>
      <c r="B53" s="36" t="s">
        <v>100</v>
      </c>
      <c r="C53" s="37">
        <f>'[2]грудень 2016'!C53+'[2]лип-лист 16'!C52</f>
        <v>17236.910840701199</v>
      </c>
      <c r="D53" s="37">
        <f>[2]листопад!D53+'[2]лип-жовт'!D52</f>
        <v>0</v>
      </c>
      <c r="E53" s="37">
        <f>[2]листопад!E53+'[2]лип-жовт'!E52</f>
        <v>0</v>
      </c>
      <c r="F53" s="37">
        <f>[2]листопад!F53+'[2]лип-жовт'!F52</f>
        <v>0</v>
      </c>
      <c r="G53" s="37">
        <f>[2]листопад!G53+'[2]лип-жовт'!G52</f>
        <v>0</v>
      </c>
      <c r="H53" s="37">
        <f>[2]листопад!H53+'[2]лип-жовт'!H52</f>
        <v>0</v>
      </c>
      <c r="I53" s="37">
        <f>[2]листопад!I53+'[2]лип-жовт'!I52</f>
        <v>0</v>
      </c>
      <c r="J53" s="37">
        <f>[2]листопад!J53+'[2]лип-жовт'!J52</f>
        <v>0</v>
      </c>
      <c r="K53" s="37">
        <f>[2]листопад!K53+'[2]лип-жовт'!K52</f>
        <v>0</v>
      </c>
      <c r="L53" s="37">
        <f>[2]листопад!L53+'[2]лип-жовт'!L52</f>
        <v>0</v>
      </c>
      <c r="M53" s="37">
        <f>'[2]грудень 2016'!M53+'[2]лип-лист 16'!M52</f>
        <v>0</v>
      </c>
      <c r="N53" s="38"/>
      <c r="O53" s="37">
        <f>'[2]грудень 2016'!O53+'[2]лип-лист 16'!O52</f>
        <v>10928.060000000001</v>
      </c>
      <c r="P53" s="38">
        <v>100</v>
      </c>
      <c r="Q53" s="37">
        <f>'[2]грудень 2016'!Q53+'[2]лип-лист 16'!Q52</f>
        <v>0</v>
      </c>
      <c r="R53" s="39"/>
      <c r="S53" s="37">
        <f>'[2]грудень 2016'!S53+'[2]лип-лист 16'!S52</f>
        <v>0</v>
      </c>
      <c r="T53" s="37"/>
      <c r="U53" s="37">
        <f>'[2]грудень 2016'!U53+'[2]лип-лист 16'!U52</f>
        <v>669.98</v>
      </c>
      <c r="V53" s="38">
        <v>3</v>
      </c>
      <c r="W53" s="40">
        <f t="shared" si="0"/>
        <v>11598.04</v>
      </c>
      <c r="X53" s="41">
        <f>'[2]грудень 2016'!X53+'[2]лип-лист 16'!X52</f>
        <v>0</v>
      </c>
      <c r="Y53" s="42"/>
      <c r="Z53" s="41">
        <f>'[2]грудень 2016'!Z53+'[2]лип-лист 16'!Z52</f>
        <v>0</v>
      </c>
      <c r="AA53" s="41"/>
      <c r="AB53" s="41">
        <f>'[2]грудень 2016'!AB53+'[2]лип-лист 16'!AB52</f>
        <v>0</v>
      </c>
      <c r="AC53" s="43"/>
      <c r="AD53" s="41">
        <f>'[2]грудень 2016'!AD53+'[2]лип-лист 16'!AD52</f>
        <v>0</v>
      </c>
      <c r="AE53" s="42"/>
      <c r="AF53" s="41">
        <f>'[2]грудень 2016'!AF53+'[2]лип-лист 16'!AF52</f>
        <v>0</v>
      </c>
      <c r="AG53" s="42"/>
      <c r="AH53" s="40">
        <f t="shared" si="1"/>
        <v>0</v>
      </c>
      <c r="AI53" s="41">
        <f t="shared" si="4"/>
        <v>5638.8708407011982</v>
      </c>
      <c r="AJ53" s="41"/>
      <c r="AK53" s="44">
        <f t="shared" si="3"/>
        <v>5638.8708407011982</v>
      </c>
      <c r="AN53" s="34"/>
    </row>
    <row r="54" spans="1:40">
      <c r="A54" s="35">
        <v>45</v>
      </c>
      <c r="B54" s="36" t="s">
        <v>101</v>
      </c>
      <c r="C54" s="37">
        <f>'[2]грудень 2016'!C54+'[2]лип-лист 16'!C53</f>
        <v>38200.765522096</v>
      </c>
      <c r="D54" s="37">
        <f>[2]листопад!D54+'[2]лип-жовт'!D53</f>
        <v>0</v>
      </c>
      <c r="E54" s="37">
        <f>[2]листопад!E54+'[2]лип-жовт'!E53</f>
        <v>0</v>
      </c>
      <c r="F54" s="37">
        <f>[2]листопад!F54+'[2]лип-жовт'!F53</f>
        <v>0</v>
      </c>
      <c r="G54" s="37">
        <f>[2]листопад!G54+'[2]лип-жовт'!G53</f>
        <v>0</v>
      </c>
      <c r="H54" s="37">
        <f>[2]листопад!H54+'[2]лип-жовт'!H53</f>
        <v>0</v>
      </c>
      <c r="I54" s="37">
        <f>[2]листопад!I54+'[2]лип-жовт'!I53</f>
        <v>0</v>
      </c>
      <c r="J54" s="37">
        <f>[2]листопад!J54+'[2]лип-жовт'!J53</f>
        <v>0</v>
      </c>
      <c r="K54" s="37">
        <f>[2]листопад!K54+'[2]лип-жовт'!K53</f>
        <v>0</v>
      </c>
      <c r="L54" s="37">
        <f>[2]листопад!L54+'[2]лип-жовт'!L53</f>
        <v>0</v>
      </c>
      <c r="M54" s="37">
        <f>'[2]грудень 2016'!M54+'[2]лип-лист 16'!M53</f>
        <v>0</v>
      </c>
      <c r="N54" s="38"/>
      <c r="O54" s="37">
        <f>'[2]грудень 2016'!O54+'[2]лип-лист 16'!O53</f>
        <v>13024.560000000003</v>
      </c>
      <c r="P54" s="38">
        <v>58</v>
      </c>
      <c r="Q54" s="37">
        <f>'[2]грудень 2016'!Q54+'[2]лип-лист 16'!Q53</f>
        <v>0</v>
      </c>
      <c r="R54" s="39"/>
      <c r="S54" s="37">
        <f>'[2]грудень 2016'!S54+'[2]лип-лист 16'!S53</f>
        <v>0</v>
      </c>
      <c r="T54" s="37"/>
      <c r="U54" s="37">
        <f>'[2]грудень 2016'!U54+'[2]лип-лист 16'!U53</f>
        <v>1768.5100000000016</v>
      </c>
      <c r="V54" s="38">
        <v>2</v>
      </c>
      <c r="W54" s="40">
        <f t="shared" si="0"/>
        <v>14793.070000000005</v>
      </c>
      <c r="X54" s="41">
        <f>'[2]грудень 2016'!X54+'[2]лип-лист 16'!X53</f>
        <v>6423.11</v>
      </c>
      <c r="Y54" s="42">
        <v>96</v>
      </c>
      <c r="Z54" s="41">
        <f>'[2]грудень 2016'!Z54+'[2]лип-лист 16'!Z53</f>
        <v>0</v>
      </c>
      <c r="AA54" s="41"/>
      <c r="AB54" s="41">
        <f>'[2]грудень 2016'!AB54+'[2]лип-лист 16'!AB53</f>
        <v>0</v>
      </c>
      <c r="AC54" s="43"/>
      <c r="AD54" s="41">
        <f>'[2]грудень 2016'!AD54+'[2]лип-лист 16'!AD53</f>
        <v>1127.6600000000001</v>
      </c>
      <c r="AE54" s="42">
        <v>12</v>
      </c>
      <c r="AF54" s="41">
        <f>'[2]грудень 2016'!AF54+'[2]лип-лист 16'!AF53</f>
        <v>11548.43</v>
      </c>
      <c r="AG54" s="42">
        <v>53</v>
      </c>
      <c r="AH54" s="40">
        <f t="shared" si="1"/>
        <v>19099.2</v>
      </c>
      <c r="AI54" s="41">
        <f t="shared" si="4"/>
        <v>4308.4955220959928</v>
      </c>
      <c r="AJ54" s="41"/>
      <c r="AK54" s="44">
        <f t="shared" si="3"/>
        <v>4308.4955220959928</v>
      </c>
      <c r="AN54" s="34"/>
    </row>
    <row r="55" spans="1:40">
      <c r="A55" s="35">
        <v>46</v>
      </c>
      <c r="B55" s="36" t="s">
        <v>102</v>
      </c>
      <c r="C55" s="37">
        <f>'[2]грудень 2016'!C55+'[2]лип-лист 16'!C54</f>
        <v>24704.770417098302</v>
      </c>
      <c r="D55" s="37">
        <f>[2]листопад!D55+'[2]лип-жовт'!D54</f>
        <v>0</v>
      </c>
      <c r="E55" s="37">
        <f>[2]листопад!E55+'[2]лип-жовт'!E54</f>
        <v>0</v>
      </c>
      <c r="F55" s="37">
        <f>[2]листопад!F55+'[2]лип-жовт'!F54</f>
        <v>0</v>
      </c>
      <c r="G55" s="37">
        <f>[2]листопад!G55+'[2]лип-жовт'!G54</f>
        <v>0</v>
      </c>
      <c r="H55" s="37">
        <f>[2]листопад!H55+'[2]лип-жовт'!H54</f>
        <v>0</v>
      </c>
      <c r="I55" s="37">
        <f>[2]листопад!I55+'[2]лип-жовт'!I54</f>
        <v>0</v>
      </c>
      <c r="J55" s="37">
        <f>[2]листопад!J55+'[2]лип-жовт'!J54</f>
        <v>0</v>
      </c>
      <c r="K55" s="37">
        <f>[2]листопад!K55+'[2]лип-жовт'!K54</f>
        <v>0</v>
      </c>
      <c r="L55" s="37">
        <f>[2]листопад!L55+'[2]лип-жовт'!L54</f>
        <v>0</v>
      </c>
      <c r="M55" s="37">
        <f>'[2]грудень 2016'!M55+'[2]лип-лист 16'!M54</f>
        <v>931.91</v>
      </c>
      <c r="N55" s="38">
        <v>5</v>
      </c>
      <c r="O55" s="37">
        <f>'[2]грудень 2016'!O55+'[2]лип-лист 16'!O54</f>
        <v>7528.16</v>
      </c>
      <c r="P55" s="38">
        <v>56</v>
      </c>
      <c r="Q55" s="37">
        <f>'[2]грудень 2016'!Q55+'[2]лип-лист 16'!Q54</f>
        <v>0</v>
      </c>
      <c r="R55" s="39"/>
      <c r="S55" s="37">
        <f>'[2]грудень 2016'!S55+'[2]лип-лист 16'!S54</f>
        <v>0</v>
      </c>
      <c r="T55" s="37"/>
      <c r="U55" s="37">
        <f>'[2]грудень 2016'!U55+'[2]лип-лист 16'!U54</f>
        <v>2747.5299999999997</v>
      </c>
      <c r="V55" s="38">
        <v>3</v>
      </c>
      <c r="W55" s="40">
        <f t="shared" si="0"/>
        <v>11207.599999999999</v>
      </c>
      <c r="X55" s="41">
        <f>'[2]грудень 2016'!X55+'[2]лип-лист 16'!X54</f>
        <v>0</v>
      </c>
      <c r="Y55" s="42"/>
      <c r="Z55" s="41">
        <f>'[2]грудень 2016'!Z55+'[2]лип-лист 16'!Z54</f>
        <v>2799.12</v>
      </c>
      <c r="AA55" s="41">
        <v>8</v>
      </c>
      <c r="AB55" s="41">
        <f>'[2]грудень 2016'!AB55+'[2]лип-лист 16'!AB54</f>
        <v>0</v>
      </c>
      <c r="AC55" s="43"/>
      <c r="AD55" s="41">
        <f>'[2]грудень 2016'!AD55+'[2]лип-лист 16'!AD54</f>
        <v>545.25</v>
      </c>
      <c r="AE55" s="42">
        <v>6</v>
      </c>
      <c r="AF55" s="41">
        <f>'[2]грудень 2016'!AF55+'[2]лип-лист 16'!AF54</f>
        <v>11548.43</v>
      </c>
      <c r="AG55" s="42">
        <v>53</v>
      </c>
      <c r="AH55" s="40">
        <f t="shared" si="1"/>
        <v>14892.8</v>
      </c>
      <c r="AI55" s="41"/>
      <c r="AJ55" s="41">
        <f t="shared" si="2"/>
        <v>-1395.6295829016963</v>
      </c>
      <c r="AK55" s="44">
        <f t="shared" si="3"/>
        <v>-1395.6295829016963</v>
      </c>
      <c r="AN55" s="34"/>
    </row>
    <row r="56" spans="1:40">
      <c r="A56" s="35">
        <v>47</v>
      </c>
      <c r="B56" s="36" t="s">
        <v>103</v>
      </c>
      <c r="C56" s="37">
        <f>'[2]грудень 2016'!C56+'[2]лип-лист 16'!C55</f>
        <v>11950.0006026471</v>
      </c>
      <c r="D56" s="37">
        <f>[2]листопад!D56+'[2]лип-жовт'!D55</f>
        <v>0</v>
      </c>
      <c r="E56" s="37">
        <f>[2]листопад!E56+'[2]лип-жовт'!E55</f>
        <v>0</v>
      </c>
      <c r="F56" s="37">
        <f>[2]листопад!F56+'[2]лип-жовт'!F55</f>
        <v>0</v>
      </c>
      <c r="G56" s="37">
        <f>[2]листопад!G56+'[2]лип-жовт'!G55</f>
        <v>0</v>
      </c>
      <c r="H56" s="37">
        <f>[2]листопад!H56+'[2]лип-жовт'!H55</f>
        <v>0</v>
      </c>
      <c r="I56" s="37">
        <f>[2]листопад!I56+'[2]лип-жовт'!I55</f>
        <v>0</v>
      </c>
      <c r="J56" s="37">
        <f>[2]листопад!J56+'[2]лип-жовт'!J55</f>
        <v>0</v>
      </c>
      <c r="K56" s="37">
        <f>[2]листопад!K56+'[2]лип-жовт'!K55</f>
        <v>0</v>
      </c>
      <c r="L56" s="37">
        <f>[2]листопад!L56+'[2]лип-жовт'!L55</f>
        <v>0</v>
      </c>
      <c r="M56" s="37">
        <f>'[2]грудень 2016'!M56+'[2]лип-лист 16'!M55</f>
        <v>0</v>
      </c>
      <c r="N56" s="38"/>
      <c r="O56" s="37">
        <f>'[2]грудень 2016'!O56+'[2]лип-лист 16'!O55</f>
        <v>0</v>
      </c>
      <c r="P56" s="38"/>
      <c r="Q56" s="37">
        <f>'[2]грудень 2016'!Q56+'[2]лип-лист 16'!Q55</f>
        <v>0</v>
      </c>
      <c r="R56" s="39"/>
      <c r="S56" s="37">
        <f>'[2]грудень 2016'!S56+'[2]лип-лист 16'!S55</f>
        <v>0</v>
      </c>
      <c r="T56" s="37"/>
      <c r="U56" s="37">
        <f>'[2]грудень 2016'!U56+'[2]лип-лист 16'!U55</f>
        <v>649.73999999999648</v>
      </c>
      <c r="V56" s="38">
        <v>9</v>
      </c>
      <c r="W56" s="40">
        <f t="shared" si="0"/>
        <v>649.73999999999648</v>
      </c>
      <c r="X56" s="41">
        <f>'[2]грудень 2016'!X56+'[2]лип-лист 16'!X55</f>
        <v>5965.93</v>
      </c>
      <c r="Y56" s="42">
        <v>78</v>
      </c>
      <c r="Z56" s="41">
        <f>'[2]грудень 2016'!Z56+'[2]лип-лист 16'!Z55</f>
        <v>0</v>
      </c>
      <c r="AA56" s="41"/>
      <c r="AB56" s="41">
        <f>'[2]грудень 2016'!AB56+'[2]лип-лист 16'!AB55</f>
        <v>0</v>
      </c>
      <c r="AC56" s="43"/>
      <c r="AD56" s="41">
        <f>'[2]грудень 2016'!AD56+'[2]лип-лист 16'!AD55</f>
        <v>9513.4500000000007</v>
      </c>
      <c r="AE56" s="42">
        <v>96</v>
      </c>
      <c r="AF56" s="41">
        <f>'[2]грудень 2016'!AF56+'[2]лип-лист 16'!AF55</f>
        <v>0</v>
      </c>
      <c r="AG56" s="42"/>
      <c r="AH56" s="40">
        <f t="shared" si="1"/>
        <v>15479.380000000001</v>
      </c>
      <c r="AI56" s="41"/>
      <c r="AJ56" s="41">
        <f t="shared" si="2"/>
        <v>-4179.1193973528971</v>
      </c>
      <c r="AK56" s="44">
        <f t="shared" si="3"/>
        <v>-4179.1193973528971</v>
      </c>
      <c r="AN56" s="34"/>
    </row>
    <row r="57" spans="1:40">
      <c r="A57" s="35">
        <v>48</v>
      </c>
      <c r="B57" s="36" t="s">
        <v>104</v>
      </c>
      <c r="C57" s="37">
        <f>'[2]грудень 2016'!C57+'[2]лип-лист 16'!C56</f>
        <v>16816.214133238802</v>
      </c>
      <c r="D57" s="37">
        <f>[2]листопад!D57+'[2]лип-жовт'!D56</f>
        <v>0</v>
      </c>
      <c r="E57" s="37">
        <f>[2]листопад!E57+'[2]лип-жовт'!E56</f>
        <v>0</v>
      </c>
      <c r="F57" s="37">
        <f>[2]листопад!F57+'[2]лип-жовт'!F56</f>
        <v>0</v>
      </c>
      <c r="G57" s="37">
        <f>[2]листопад!G57+'[2]лип-жовт'!G56</f>
        <v>0</v>
      </c>
      <c r="H57" s="37">
        <f>[2]листопад!H57+'[2]лип-жовт'!H56</f>
        <v>0</v>
      </c>
      <c r="I57" s="37">
        <f>[2]листопад!I57+'[2]лип-жовт'!I56</f>
        <v>0</v>
      </c>
      <c r="J57" s="37">
        <f>[2]листопад!J57+'[2]лип-жовт'!J56</f>
        <v>0</v>
      </c>
      <c r="K57" s="37">
        <f>[2]листопад!K57+'[2]лип-жовт'!K56</f>
        <v>0</v>
      </c>
      <c r="L57" s="37">
        <f>[2]листопад!L57+'[2]лип-жовт'!L56</f>
        <v>0</v>
      </c>
      <c r="M57" s="37">
        <f>'[2]грудень 2016'!M57+'[2]лип-лист 16'!M56</f>
        <v>88.330000000000013</v>
      </c>
      <c r="N57" s="38">
        <v>1</v>
      </c>
      <c r="O57" s="37">
        <f>'[2]грудень 2016'!O57+'[2]лип-лист 16'!O56</f>
        <v>1688.6999999999998</v>
      </c>
      <c r="P57" s="38">
        <v>16</v>
      </c>
      <c r="Q57" s="37">
        <f>'[2]грудень 2016'!Q57+'[2]лип-лист 16'!Q56</f>
        <v>0</v>
      </c>
      <c r="R57" s="39"/>
      <c r="S57" s="37">
        <f>'[2]грудень 2016'!S57+'[2]лип-лист 16'!S56</f>
        <v>0</v>
      </c>
      <c r="T57" s="37"/>
      <c r="U57" s="37">
        <f>'[2]грудень 2016'!U57+'[2]лип-лист 16'!U56</f>
        <v>405.7300000000007</v>
      </c>
      <c r="V57" s="38">
        <v>8</v>
      </c>
      <c r="W57" s="40">
        <f t="shared" si="0"/>
        <v>2182.7600000000002</v>
      </c>
      <c r="X57" s="41">
        <f>'[2]грудень 2016'!X57+'[2]лип-лист 16'!X56</f>
        <v>0</v>
      </c>
      <c r="Y57" s="42"/>
      <c r="Z57" s="41">
        <f>'[2]грудень 2016'!Z57+'[2]лип-лист 16'!Z56</f>
        <v>0</v>
      </c>
      <c r="AA57" s="41"/>
      <c r="AB57" s="41">
        <f>'[2]грудень 2016'!AB57+'[2]лип-лист 16'!AB56</f>
        <v>0</v>
      </c>
      <c r="AC57" s="43"/>
      <c r="AD57" s="41">
        <f>'[2]грудень 2016'!AD57+'[2]лип-лист 16'!AD56</f>
        <v>1412.11</v>
      </c>
      <c r="AE57" s="42">
        <v>10</v>
      </c>
      <c r="AF57" s="41">
        <f>'[2]грудень 2016'!AF57+'[2]лип-лист 16'!AF56</f>
        <v>10956.01</v>
      </c>
      <c r="AG57" s="42">
        <v>45</v>
      </c>
      <c r="AH57" s="40">
        <f t="shared" si="1"/>
        <v>12368.12</v>
      </c>
      <c r="AI57" s="41">
        <f t="shared" si="4"/>
        <v>2265.3341332388009</v>
      </c>
      <c r="AJ57" s="41"/>
      <c r="AK57" s="44">
        <f t="shared" si="3"/>
        <v>2265.3341332388009</v>
      </c>
      <c r="AN57" s="34"/>
    </row>
    <row r="58" spans="1:40">
      <c r="A58" s="35">
        <v>49</v>
      </c>
      <c r="B58" s="36" t="s">
        <v>105</v>
      </c>
      <c r="C58" s="37">
        <f>'[2]грудень 2016'!C58+'[2]лип-лист 16'!C57</f>
        <v>20110.793429442398</v>
      </c>
      <c r="D58" s="37">
        <f>[2]листопад!D58+'[2]лип-жовт'!D57</f>
        <v>0</v>
      </c>
      <c r="E58" s="37">
        <f>[2]листопад!E58+'[2]лип-жовт'!E57</f>
        <v>0</v>
      </c>
      <c r="F58" s="37">
        <f>[2]листопад!F58+'[2]лип-жовт'!F57</f>
        <v>0</v>
      </c>
      <c r="G58" s="37">
        <f>[2]листопад!G58+'[2]лип-жовт'!G57</f>
        <v>0</v>
      </c>
      <c r="H58" s="37">
        <f>[2]листопад!H58+'[2]лип-жовт'!H57</f>
        <v>0</v>
      </c>
      <c r="I58" s="37">
        <f>[2]листопад!I58+'[2]лип-жовт'!I57</f>
        <v>0</v>
      </c>
      <c r="J58" s="37">
        <f>[2]листопад!J58+'[2]лип-жовт'!J57</f>
        <v>0</v>
      </c>
      <c r="K58" s="37">
        <f>[2]листопад!K58+'[2]лип-жовт'!K57</f>
        <v>0</v>
      </c>
      <c r="L58" s="37">
        <f>[2]листопад!L58+'[2]лип-жовт'!L57</f>
        <v>0</v>
      </c>
      <c r="M58" s="37">
        <f>'[2]грудень 2016'!M58+'[2]лип-лист 16'!M57</f>
        <v>87.670000000000016</v>
      </c>
      <c r="N58" s="38">
        <v>2</v>
      </c>
      <c r="O58" s="37">
        <f>'[2]грудень 2016'!O58+'[2]лип-лист 16'!O57</f>
        <v>0</v>
      </c>
      <c r="P58" s="38"/>
      <c r="Q58" s="37">
        <f>'[2]грудень 2016'!Q58+'[2]лип-лист 16'!Q57</f>
        <v>0</v>
      </c>
      <c r="R58" s="39"/>
      <c r="S58" s="37">
        <f>'[2]грудень 2016'!S58+'[2]лип-лист 16'!S57</f>
        <v>0</v>
      </c>
      <c r="T58" s="37"/>
      <c r="U58" s="37">
        <f>'[2]грудень 2016'!U58+'[2]лип-лист 16'!U57</f>
        <v>2810.1799999999985</v>
      </c>
      <c r="V58" s="38">
        <v>5</v>
      </c>
      <c r="W58" s="40">
        <f t="shared" si="0"/>
        <v>2897.8499999999985</v>
      </c>
      <c r="X58" s="41">
        <f>'[2]грудень 2016'!X58+'[2]лип-лист 16'!X57</f>
        <v>0</v>
      </c>
      <c r="Y58" s="42"/>
      <c r="Z58" s="41">
        <f>'[2]грудень 2016'!Z58+'[2]лип-лист 16'!Z57</f>
        <v>0</v>
      </c>
      <c r="AA58" s="41"/>
      <c r="AB58" s="41">
        <f>'[2]грудень 2016'!AB58+'[2]лип-лист 16'!AB57</f>
        <v>0</v>
      </c>
      <c r="AC58" s="43"/>
      <c r="AD58" s="41">
        <f>'[2]грудень 2016'!AD58+'[2]лип-лист 16'!AD57</f>
        <v>0</v>
      </c>
      <c r="AE58" s="42"/>
      <c r="AF58" s="41">
        <f>'[2]грудень 2016'!AF58+'[2]лип-лист 16'!AF57</f>
        <v>13933.11</v>
      </c>
      <c r="AG58" s="42">
        <v>59</v>
      </c>
      <c r="AH58" s="40">
        <f t="shared" si="1"/>
        <v>13933.11</v>
      </c>
      <c r="AI58" s="41">
        <f t="shared" si="4"/>
        <v>3279.8334294423985</v>
      </c>
      <c r="AJ58" s="41"/>
      <c r="AK58" s="44">
        <f t="shared" si="3"/>
        <v>3279.8334294423985</v>
      </c>
      <c r="AN58" s="34"/>
    </row>
    <row r="59" spans="1:40">
      <c r="A59" s="35">
        <v>50</v>
      </c>
      <c r="B59" s="36" t="s">
        <v>106</v>
      </c>
      <c r="C59" s="37">
        <f>'[2]грудень 2016'!C59+'[2]лип-лист 16'!C58</f>
        <v>33927.197799069596</v>
      </c>
      <c r="D59" s="37">
        <f>[2]листопад!D59+'[2]лип-жовт'!D58</f>
        <v>0</v>
      </c>
      <c r="E59" s="37">
        <f>[2]листопад!E59+'[2]лип-жовт'!E58</f>
        <v>0</v>
      </c>
      <c r="F59" s="37">
        <f>[2]листопад!F59+'[2]лип-жовт'!F58</f>
        <v>0</v>
      </c>
      <c r="G59" s="37">
        <f>[2]листопад!G59+'[2]лип-жовт'!G58</f>
        <v>0</v>
      </c>
      <c r="H59" s="37">
        <f>[2]листопад!H59+'[2]лип-жовт'!H58</f>
        <v>0</v>
      </c>
      <c r="I59" s="37">
        <f>[2]листопад!I59+'[2]лип-жовт'!I58</f>
        <v>0</v>
      </c>
      <c r="J59" s="37">
        <f>[2]листопад!J59+'[2]лип-жовт'!J58</f>
        <v>0</v>
      </c>
      <c r="K59" s="37">
        <f>[2]листопад!K59+'[2]лип-жовт'!K58</f>
        <v>0</v>
      </c>
      <c r="L59" s="37">
        <f>[2]листопад!L59+'[2]лип-жовт'!L58</f>
        <v>0</v>
      </c>
      <c r="M59" s="37">
        <f>'[2]грудень 2016'!M59+'[2]лип-лист 16'!M58</f>
        <v>87.54</v>
      </c>
      <c r="N59" s="38">
        <v>2</v>
      </c>
      <c r="O59" s="37">
        <f>'[2]грудень 2016'!O59+'[2]лип-лист 16'!O58</f>
        <v>0</v>
      </c>
      <c r="P59" s="38"/>
      <c r="Q59" s="37">
        <f>'[2]грудень 2016'!Q59+'[2]лип-лист 16'!Q58</f>
        <v>0</v>
      </c>
      <c r="R59" s="39"/>
      <c r="S59" s="37">
        <f>'[2]грудень 2016'!S59+'[2]лип-лист 16'!S58</f>
        <v>0</v>
      </c>
      <c r="T59" s="37"/>
      <c r="U59" s="37">
        <f>'[2]грудень 2016'!U59+'[2]лип-лист 16'!U58</f>
        <v>1365.3799999999962</v>
      </c>
      <c r="V59" s="38">
        <v>6</v>
      </c>
      <c r="W59" s="40">
        <f t="shared" si="0"/>
        <v>1452.9199999999962</v>
      </c>
      <c r="X59" s="41">
        <f>'[2]грудень 2016'!X59+'[2]лип-лист 16'!X58</f>
        <v>0</v>
      </c>
      <c r="Y59" s="42"/>
      <c r="Z59" s="41">
        <f>'[2]грудень 2016'!Z59+'[2]лип-лист 16'!Z58</f>
        <v>0</v>
      </c>
      <c r="AA59" s="41"/>
      <c r="AB59" s="41">
        <f>'[2]грудень 2016'!AB59+'[2]лип-лист 16'!AB58</f>
        <v>0</v>
      </c>
      <c r="AC59" s="43"/>
      <c r="AD59" s="41">
        <f>'[2]грудень 2016'!AD59+'[2]лип-лист 16'!AD58</f>
        <v>398.09</v>
      </c>
      <c r="AE59" s="42">
        <v>4</v>
      </c>
      <c r="AF59" s="41">
        <f>'[2]грудень 2016'!AF59+'[2]лип-лист 16'!AF58</f>
        <v>11754.2</v>
      </c>
      <c r="AG59" s="42">
        <v>49</v>
      </c>
      <c r="AH59" s="40">
        <f t="shared" si="1"/>
        <v>12152.29</v>
      </c>
      <c r="AI59" s="41">
        <f t="shared" si="4"/>
        <v>20321.9877990696</v>
      </c>
      <c r="AJ59" s="41"/>
      <c r="AK59" s="44">
        <f t="shared" si="3"/>
        <v>20321.9877990696</v>
      </c>
      <c r="AN59" s="34"/>
    </row>
    <row r="60" spans="1:40">
      <c r="A60" s="35">
        <v>51</v>
      </c>
      <c r="B60" s="36" t="s">
        <v>107</v>
      </c>
      <c r="C60" s="37">
        <f>'[2]грудень 2016'!C60+'[2]лип-лист 16'!C59</f>
        <v>16443.774887380801</v>
      </c>
      <c r="D60" s="37">
        <f>[2]листопад!D60+'[2]лип-жовт'!D59</f>
        <v>0</v>
      </c>
      <c r="E60" s="37">
        <f>[2]листопад!E60+'[2]лип-жовт'!E59</f>
        <v>0</v>
      </c>
      <c r="F60" s="37">
        <f>[2]листопад!F60+'[2]лип-жовт'!F59</f>
        <v>0</v>
      </c>
      <c r="G60" s="37">
        <f>[2]листопад!G60+'[2]лип-жовт'!G59</f>
        <v>0</v>
      </c>
      <c r="H60" s="37">
        <f>[2]листопад!H60+'[2]лип-жовт'!H59</f>
        <v>0</v>
      </c>
      <c r="I60" s="37">
        <f>[2]листопад!I60+'[2]лип-жовт'!I59</f>
        <v>0</v>
      </c>
      <c r="J60" s="37">
        <f>[2]листопад!J60+'[2]лип-жовт'!J59</f>
        <v>0</v>
      </c>
      <c r="K60" s="37">
        <f>[2]листопад!K60+'[2]лип-жовт'!K59</f>
        <v>0</v>
      </c>
      <c r="L60" s="37">
        <f>[2]листопад!L60+'[2]лип-жовт'!L59</f>
        <v>0</v>
      </c>
      <c r="M60" s="37">
        <f>'[2]грудень 2016'!M60+'[2]лип-лист 16'!M59</f>
        <v>0</v>
      </c>
      <c r="N60" s="38"/>
      <c r="O60" s="37">
        <f>'[2]грудень 2016'!O60+'[2]лип-лист 16'!O59</f>
        <v>0</v>
      </c>
      <c r="P60" s="38"/>
      <c r="Q60" s="37">
        <f>'[2]грудень 2016'!Q60+'[2]лип-лист 16'!Q59</f>
        <v>0</v>
      </c>
      <c r="R60" s="39"/>
      <c r="S60" s="37">
        <f>'[2]грудень 2016'!S60+'[2]лип-лист 16'!S59</f>
        <v>0</v>
      </c>
      <c r="T60" s="37"/>
      <c r="U60" s="37">
        <f>'[2]грудень 2016'!U60+'[2]лип-лист 16'!U59</f>
        <v>672.45000000000118</v>
      </c>
      <c r="V60" s="38">
        <v>5</v>
      </c>
      <c r="W60" s="40">
        <f t="shared" si="0"/>
        <v>672.45000000000118</v>
      </c>
      <c r="X60" s="41">
        <f>'[2]грудень 2016'!X60+'[2]лип-лист 16'!X59</f>
        <v>0</v>
      </c>
      <c r="Y60" s="42"/>
      <c r="Z60" s="41">
        <f>'[2]грудень 2016'!Z60+'[2]лип-лист 16'!Z59</f>
        <v>0</v>
      </c>
      <c r="AA60" s="41"/>
      <c r="AB60" s="41">
        <f>'[2]грудень 2016'!AB60+'[2]лип-лист 16'!AB59</f>
        <v>0</v>
      </c>
      <c r="AC60" s="43"/>
      <c r="AD60" s="41">
        <f>'[2]грудень 2016'!AD60+'[2]лип-лист 16'!AD59</f>
        <v>0</v>
      </c>
      <c r="AE60" s="42"/>
      <c r="AF60" s="41">
        <f>'[2]грудень 2016'!AF60+'[2]лип-лист 16'!AF59</f>
        <v>7626.38</v>
      </c>
      <c r="AG60" s="42">
        <v>35</v>
      </c>
      <c r="AH60" s="40">
        <f t="shared" si="1"/>
        <v>7626.38</v>
      </c>
      <c r="AI60" s="41">
        <f t="shared" si="4"/>
        <v>8144.9448873808005</v>
      </c>
      <c r="AJ60" s="41"/>
      <c r="AK60" s="44">
        <f t="shared" si="3"/>
        <v>8144.9448873808005</v>
      </c>
      <c r="AN60" s="34"/>
    </row>
    <row r="61" spans="1:40">
      <c r="A61" s="35">
        <v>52</v>
      </c>
      <c r="B61" s="36" t="s">
        <v>108</v>
      </c>
      <c r="C61" s="37">
        <f>'[2]грудень 2016'!C61+'[2]лип-лист 16'!C60</f>
        <v>9911.3596205567992</v>
      </c>
      <c r="D61" s="37">
        <f>[2]листопад!D61+'[2]лип-жовт'!D60</f>
        <v>0</v>
      </c>
      <c r="E61" s="37">
        <f>[2]листопад!E61+'[2]лип-жовт'!E60</f>
        <v>0</v>
      </c>
      <c r="F61" s="37">
        <f>[2]листопад!F61+'[2]лип-жовт'!F60</f>
        <v>0</v>
      </c>
      <c r="G61" s="37">
        <f>[2]листопад!G61+'[2]лип-жовт'!G60</f>
        <v>0</v>
      </c>
      <c r="H61" s="37">
        <f>[2]листопад!H61+'[2]лип-жовт'!H60</f>
        <v>0</v>
      </c>
      <c r="I61" s="37">
        <f>[2]листопад!I61+'[2]лип-жовт'!I60</f>
        <v>0</v>
      </c>
      <c r="J61" s="37">
        <f>[2]листопад!J61+'[2]лип-жовт'!J60</f>
        <v>0</v>
      </c>
      <c r="K61" s="37">
        <f>[2]листопад!K61+'[2]лип-жовт'!K60</f>
        <v>0</v>
      </c>
      <c r="L61" s="37">
        <f>[2]листопад!L61+'[2]лип-жовт'!L60</f>
        <v>0</v>
      </c>
      <c r="M61" s="37">
        <f>'[2]грудень 2016'!M61+'[2]лип-лист 16'!M60</f>
        <v>0</v>
      </c>
      <c r="N61" s="38"/>
      <c r="O61" s="37">
        <f>'[2]грудень 2016'!O61+'[2]лип-лист 16'!O60</f>
        <v>0</v>
      </c>
      <c r="P61" s="38"/>
      <c r="Q61" s="37">
        <f>'[2]грудень 2016'!Q61+'[2]лип-лист 16'!Q60</f>
        <v>0</v>
      </c>
      <c r="R61" s="39"/>
      <c r="S61" s="37">
        <f>'[2]грудень 2016'!S61+'[2]лип-лист 16'!S60</f>
        <v>0</v>
      </c>
      <c r="T61" s="37"/>
      <c r="U61" s="37">
        <f>'[2]грудень 2016'!U61+'[2]лип-лист 16'!U60</f>
        <v>962</v>
      </c>
      <c r="V61" s="38">
        <v>3</v>
      </c>
      <c r="W61" s="40">
        <f t="shared" si="0"/>
        <v>962</v>
      </c>
      <c r="X61" s="41">
        <f>'[2]грудень 2016'!X61+'[2]лип-лист 16'!X60</f>
        <v>7294.79</v>
      </c>
      <c r="Y61" s="42">
        <v>74</v>
      </c>
      <c r="Z61" s="41">
        <f>'[2]грудень 2016'!Z61+'[2]лип-лист 16'!Z60</f>
        <v>0</v>
      </c>
      <c r="AA61" s="41"/>
      <c r="AB61" s="41">
        <f>'[2]грудень 2016'!AB61+'[2]лип-лист 16'!AB60</f>
        <v>0</v>
      </c>
      <c r="AC61" s="43"/>
      <c r="AD61" s="41">
        <f>'[2]грудень 2016'!AD61+'[2]лип-лист 16'!AD60</f>
        <v>0</v>
      </c>
      <c r="AE61" s="42"/>
      <c r="AF61" s="41">
        <f>'[2]грудень 2016'!AF61+'[2]лип-лист 16'!AF60</f>
        <v>0</v>
      </c>
      <c r="AG61" s="42"/>
      <c r="AH61" s="40">
        <f t="shared" si="1"/>
        <v>7294.79</v>
      </c>
      <c r="AI61" s="41">
        <f t="shared" si="4"/>
        <v>1654.5696205567992</v>
      </c>
      <c r="AJ61" s="41"/>
      <c r="AK61" s="44">
        <f t="shared" si="3"/>
        <v>1654.5696205567992</v>
      </c>
      <c r="AN61" s="34"/>
    </row>
    <row r="62" spans="1:40">
      <c r="A62" s="35">
        <v>53</v>
      </c>
      <c r="B62" s="36" t="s">
        <v>109</v>
      </c>
      <c r="C62" s="37">
        <f>'[2]грудень 2016'!C62+'[2]лип-лист 16'!C61</f>
        <v>17559.968726557599</v>
      </c>
      <c r="D62" s="37">
        <f>[2]листопад!D62+'[2]лип-жовт'!D61</f>
        <v>0</v>
      </c>
      <c r="E62" s="37">
        <f>[2]листопад!E62+'[2]лип-жовт'!E61</f>
        <v>0</v>
      </c>
      <c r="F62" s="37">
        <f>[2]листопад!F62+'[2]лип-жовт'!F61</f>
        <v>0</v>
      </c>
      <c r="G62" s="37">
        <f>[2]листопад!G62+'[2]лип-жовт'!G61</f>
        <v>0</v>
      </c>
      <c r="H62" s="37">
        <f>[2]листопад!H62+'[2]лип-жовт'!H61</f>
        <v>0</v>
      </c>
      <c r="I62" s="37">
        <f>[2]листопад!I62+'[2]лип-жовт'!I61</f>
        <v>0</v>
      </c>
      <c r="J62" s="37">
        <f>[2]листопад!J62+'[2]лип-жовт'!J61</f>
        <v>0</v>
      </c>
      <c r="K62" s="37">
        <f>[2]листопад!K62+'[2]лип-жовт'!K61</f>
        <v>0</v>
      </c>
      <c r="L62" s="37">
        <f>[2]листопад!L62+'[2]лип-жовт'!L61</f>
        <v>0</v>
      </c>
      <c r="M62" s="37">
        <f>'[2]грудень 2016'!M62+'[2]лип-лист 16'!M61</f>
        <v>0</v>
      </c>
      <c r="N62" s="38"/>
      <c r="O62" s="37">
        <f>'[2]грудень 2016'!O62+'[2]лип-лист 16'!O61</f>
        <v>1235.72</v>
      </c>
      <c r="P62" s="38">
        <v>14</v>
      </c>
      <c r="Q62" s="37">
        <f>'[2]грудень 2016'!Q62+'[2]лип-лист 16'!Q61</f>
        <v>0</v>
      </c>
      <c r="R62" s="39"/>
      <c r="S62" s="37">
        <f>'[2]грудень 2016'!S62+'[2]лип-лист 16'!S61</f>
        <v>0</v>
      </c>
      <c r="T62" s="37"/>
      <c r="U62" s="37">
        <f>'[2]грудень 2016'!U62+'[2]лип-лист 16'!U61</f>
        <v>1107.2800000000034</v>
      </c>
      <c r="V62" s="38">
        <v>10</v>
      </c>
      <c r="W62" s="40">
        <f t="shared" si="0"/>
        <v>2343.0000000000036</v>
      </c>
      <c r="X62" s="41">
        <f>'[2]грудень 2016'!X62+'[2]лип-лист 16'!X61</f>
        <v>0</v>
      </c>
      <c r="Y62" s="42"/>
      <c r="Z62" s="41">
        <f>'[2]грудень 2016'!Z62+'[2]лип-лист 16'!Z61</f>
        <v>0</v>
      </c>
      <c r="AA62" s="41"/>
      <c r="AB62" s="41">
        <f>'[2]грудень 2016'!AB62+'[2]лип-лист 16'!AB61</f>
        <v>0</v>
      </c>
      <c r="AC62" s="43"/>
      <c r="AD62" s="41">
        <f>'[2]грудень 2016'!AD62+'[2]лип-лист 16'!AD61</f>
        <v>0</v>
      </c>
      <c r="AE62" s="42"/>
      <c r="AF62" s="41">
        <f>'[2]грудень 2016'!AF62+'[2]лип-лист 16'!AF61</f>
        <v>19157.669999999998</v>
      </c>
      <c r="AG62" s="42">
        <v>80</v>
      </c>
      <c r="AH62" s="40">
        <f t="shared" si="1"/>
        <v>19157.669999999998</v>
      </c>
      <c r="AI62" s="41"/>
      <c r="AJ62" s="41">
        <f t="shared" si="2"/>
        <v>-3940.7012734424025</v>
      </c>
      <c r="AK62" s="44">
        <f t="shared" si="3"/>
        <v>-3940.7012734424025</v>
      </c>
      <c r="AN62" s="34"/>
    </row>
    <row r="63" spans="1:40">
      <c r="A63" s="35">
        <v>54</v>
      </c>
      <c r="B63" s="36" t="s">
        <v>110</v>
      </c>
      <c r="C63" s="37">
        <f>'[2]грудень 2016'!C63+'[2]лип-лист 16'!C62</f>
        <v>16905.876637621997</v>
      </c>
      <c r="D63" s="37">
        <f>[2]листопад!D63+'[2]лип-жовт'!D62</f>
        <v>0</v>
      </c>
      <c r="E63" s="37">
        <f>[2]листопад!E63+'[2]лип-жовт'!E62</f>
        <v>0</v>
      </c>
      <c r="F63" s="37">
        <f>[2]листопад!F63+'[2]лип-жовт'!F62</f>
        <v>0</v>
      </c>
      <c r="G63" s="37">
        <f>[2]листопад!G63+'[2]лип-жовт'!G62</f>
        <v>0</v>
      </c>
      <c r="H63" s="37">
        <f>[2]листопад!H63+'[2]лип-жовт'!H62</f>
        <v>0</v>
      </c>
      <c r="I63" s="37">
        <f>[2]листопад!I63+'[2]лип-жовт'!I62</f>
        <v>0</v>
      </c>
      <c r="J63" s="37">
        <f>[2]листопад!J63+'[2]лип-жовт'!J62</f>
        <v>0</v>
      </c>
      <c r="K63" s="37">
        <f>[2]листопад!K63+'[2]лип-жовт'!K62</f>
        <v>0</v>
      </c>
      <c r="L63" s="37">
        <f>[2]листопад!L63+'[2]лип-жовт'!L62</f>
        <v>0</v>
      </c>
      <c r="M63" s="37">
        <f>'[2]грудень 2016'!M63+'[2]лип-лист 16'!M62</f>
        <v>0</v>
      </c>
      <c r="N63" s="38"/>
      <c r="O63" s="37">
        <f>'[2]грудень 2016'!O63+'[2]лип-лист 16'!O62</f>
        <v>0</v>
      </c>
      <c r="P63" s="38"/>
      <c r="Q63" s="37">
        <f>'[2]грудень 2016'!Q63+'[2]лип-лист 16'!Q62</f>
        <v>0</v>
      </c>
      <c r="R63" s="39"/>
      <c r="S63" s="37">
        <f>'[2]грудень 2016'!S63+'[2]лип-лист 16'!S62</f>
        <v>0</v>
      </c>
      <c r="T63" s="37"/>
      <c r="U63" s="37">
        <f>'[2]грудень 2016'!U63+'[2]лип-лист 16'!U62</f>
        <v>625.47000000000014</v>
      </c>
      <c r="V63" s="38">
        <v>10</v>
      </c>
      <c r="W63" s="40">
        <f t="shared" si="0"/>
        <v>625.47000000000014</v>
      </c>
      <c r="X63" s="41">
        <f>'[2]грудень 2016'!X63+'[2]лип-лист 16'!X62</f>
        <v>0</v>
      </c>
      <c r="Y63" s="42"/>
      <c r="Z63" s="41">
        <f>'[2]грудень 2016'!Z63+'[2]лип-лист 16'!Z62</f>
        <v>6617.62</v>
      </c>
      <c r="AA63" s="41">
        <v>37</v>
      </c>
      <c r="AB63" s="41">
        <f>'[2]грудень 2016'!AB63+'[2]лип-лист 16'!AB62</f>
        <v>0</v>
      </c>
      <c r="AC63" s="43"/>
      <c r="AD63" s="41">
        <f>'[2]грудень 2016'!AD63+'[2]лип-лист 16'!AD62</f>
        <v>0</v>
      </c>
      <c r="AE63" s="42"/>
      <c r="AF63" s="41">
        <f>'[2]грудень 2016'!AF63+'[2]лип-лист 16'!AF62</f>
        <v>12855.81</v>
      </c>
      <c r="AG63" s="42">
        <v>59</v>
      </c>
      <c r="AH63" s="40">
        <f t="shared" si="1"/>
        <v>19473.43</v>
      </c>
      <c r="AI63" s="41"/>
      <c r="AJ63" s="41">
        <f t="shared" si="2"/>
        <v>-3193.0233623780023</v>
      </c>
      <c r="AK63" s="44">
        <f t="shared" si="3"/>
        <v>-3193.0233623780023</v>
      </c>
      <c r="AN63" s="34"/>
    </row>
    <row r="64" spans="1:40">
      <c r="A64" s="35">
        <v>55</v>
      </c>
      <c r="B64" s="36" t="s">
        <v>111</v>
      </c>
      <c r="C64" s="37">
        <f>'[2]грудень 2016'!C64+'[2]лип-лист 16'!C63</f>
        <v>9894.18</v>
      </c>
      <c r="D64" s="37">
        <f>[2]листопад!D64+'[2]лип-жовт'!D63</f>
        <v>0</v>
      </c>
      <c r="E64" s="37">
        <f>[2]листопад!E64+'[2]лип-жовт'!E63</f>
        <v>0</v>
      </c>
      <c r="F64" s="37">
        <f>[2]листопад!F64+'[2]лип-жовт'!F63</f>
        <v>0</v>
      </c>
      <c r="G64" s="37">
        <f>[2]листопад!G64+'[2]лип-жовт'!G63</f>
        <v>0</v>
      </c>
      <c r="H64" s="37">
        <f>[2]листопад!H64+'[2]лип-жовт'!H63</f>
        <v>0</v>
      </c>
      <c r="I64" s="37">
        <f>[2]листопад!I64+'[2]лип-жовт'!I63</f>
        <v>0</v>
      </c>
      <c r="J64" s="37">
        <f>[2]листопад!J64+'[2]лип-жовт'!J63</f>
        <v>0</v>
      </c>
      <c r="K64" s="37">
        <f>[2]листопад!K64+'[2]лип-жовт'!K63</f>
        <v>0</v>
      </c>
      <c r="L64" s="37">
        <f>[2]листопад!L64+'[2]лип-жовт'!L63</f>
        <v>0</v>
      </c>
      <c r="M64" s="37">
        <f>'[2]грудень 2016'!M64+'[2]лип-лист 16'!M63</f>
        <v>0</v>
      </c>
      <c r="N64" s="38"/>
      <c r="O64" s="37">
        <f>'[2]грудень 2016'!O64+'[2]лип-лист 16'!O63</f>
        <v>0</v>
      </c>
      <c r="P64" s="38"/>
      <c r="Q64" s="37">
        <f>'[2]грудень 2016'!Q64+'[2]лип-лист 16'!Q63</f>
        <v>0</v>
      </c>
      <c r="R64" s="39"/>
      <c r="S64" s="37">
        <f>'[2]грудень 2016'!S64+'[2]лип-лист 16'!S63</f>
        <v>0</v>
      </c>
      <c r="T64" s="37"/>
      <c r="U64" s="37">
        <f>'[2]грудень 2016'!U64+'[2]лип-лист 16'!U63</f>
        <v>309.89999999999998</v>
      </c>
      <c r="V64" s="38">
        <v>2</v>
      </c>
      <c r="W64" s="40">
        <f t="shared" si="0"/>
        <v>309.89999999999998</v>
      </c>
      <c r="X64" s="41">
        <f>'[2]грудень 2016'!X64+'[2]лип-лист 16'!X63</f>
        <v>0</v>
      </c>
      <c r="Y64" s="42"/>
      <c r="Z64" s="41">
        <f>'[2]грудень 2016'!Z64+'[2]лип-лист 16'!Z63</f>
        <v>0</v>
      </c>
      <c r="AA64" s="41"/>
      <c r="AB64" s="41">
        <f>'[2]грудень 2016'!AB64+'[2]лип-лист 16'!AB63</f>
        <v>0</v>
      </c>
      <c r="AC64" s="43"/>
      <c r="AD64" s="41">
        <f>'[2]грудень 2016'!AD64+'[2]лип-лист 16'!AD63</f>
        <v>0</v>
      </c>
      <c r="AE64" s="42"/>
      <c r="AF64" s="41">
        <f>'[2]грудень 2016'!AF64+'[2]лип-лист 16'!AF63</f>
        <v>0</v>
      </c>
      <c r="AG64" s="42"/>
      <c r="AH64" s="40">
        <f t="shared" si="1"/>
        <v>0</v>
      </c>
      <c r="AI64" s="41">
        <f t="shared" si="4"/>
        <v>9584.2800000000007</v>
      </c>
      <c r="AJ64" s="41"/>
      <c r="AK64" s="44">
        <f t="shared" si="3"/>
        <v>9584.2800000000007</v>
      </c>
      <c r="AN64" s="34"/>
    </row>
    <row r="65" spans="1:40">
      <c r="A65" s="35">
        <v>56</v>
      </c>
      <c r="B65" s="36" t="s">
        <v>112</v>
      </c>
      <c r="C65" s="37">
        <f>'[2]грудень 2016'!C65+'[2]лип-лист 16'!C64</f>
        <v>7981.4268890379999</v>
      </c>
      <c r="D65" s="37">
        <f>[2]листопад!D65+'[2]лип-жовт'!D64</f>
        <v>0</v>
      </c>
      <c r="E65" s="37">
        <f>[2]листопад!E65+'[2]лип-жовт'!E64</f>
        <v>0</v>
      </c>
      <c r="F65" s="37">
        <f>[2]листопад!F65+'[2]лип-жовт'!F64</f>
        <v>0</v>
      </c>
      <c r="G65" s="37">
        <f>[2]листопад!G65+'[2]лип-жовт'!G64</f>
        <v>0</v>
      </c>
      <c r="H65" s="37">
        <f>[2]листопад!H65+'[2]лип-жовт'!H64</f>
        <v>0</v>
      </c>
      <c r="I65" s="37">
        <f>[2]листопад!I65+'[2]лип-жовт'!I64</f>
        <v>0</v>
      </c>
      <c r="J65" s="37">
        <f>[2]листопад!J65+'[2]лип-жовт'!J64</f>
        <v>0</v>
      </c>
      <c r="K65" s="37">
        <f>[2]листопад!K65+'[2]лип-жовт'!K64</f>
        <v>0</v>
      </c>
      <c r="L65" s="37">
        <f>[2]листопад!L65+'[2]лип-жовт'!L64</f>
        <v>0</v>
      </c>
      <c r="M65" s="37">
        <f>'[2]грудень 2016'!M65+'[2]лип-лист 16'!M64</f>
        <v>0</v>
      </c>
      <c r="N65" s="38"/>
      <c r="O65" s="37">
        <f>'[2]грудень 2016'!O65+'[2]лип-лист 16'!O64</f>
        <v>0</v>
      </c>
      <c r="P65" s="38"/>
      <c r="Q65" s="37">
        <f>'[2]грудень 2016'!Q65+'[2]лип-лист 16'!Q64</f>
        <v>0</v>
      </c>
      <c r="R65" s="39"/>
      <c r="S65" s="37">
        <f>'[2]грудень 2016'!S65+'[2]лип-лист 16'!S64</f>
        <v>0</v>
      </c>
      <c r="T65" s="37"/>
      <c r="U65" s="37">
        <f>'[2]грудень 2016'!U65+'[2]лип-лист 16'!U64</f>
        <v>377.77</v>
      </c>
      <c r="V65" s="38">
        <v>2</v>
      </c>
      <c r="W65" s="40">
        <f t="shared" si="0"/>
        <v>377.77</v>
      </c>
      <c r="X65" s="41">
        <f>'[2]грудень 2016'!X65+'[2]лип-лист 16'!X64</f>
        <v>0</v>
      </c>
      <c r="Y65" s="42"/>
      <c r="Z65" s="41">
        <f>'[2]грудень 2016'!Z65+'[2]лип-лист 16'!Z64</f>
        <v>0</v>
      </c>
      <c r="AA65" s="41"/>
      <c r="AB65" s="41">
        <f>'[2]грудень 2016'!AB65+'[2]лип-лист 16'!AB64</f>
        <v>0</v>
      </c>
      <c r="AC65" s="43"/>
      <c r="AD65" s="41">
        <f>'[2]грудень 2016'!AD65+'[2]лип-лист 16'!AD64</f>
        <v>0</v>
      </c>
      <c r="AE65" s="42"/>
      <c r="AF65" s="41">
        <f>'[2]грудень 2016'!AF65+'[2]лип-лист 16'!AF64</f>
        <v>0</v>
      </c>
      <c r="AG65" s="42"/>
      <c r="AH65" s="40">
        <f t="shared" si="1"/>
        <v>0</v>
      </c>
      <c r="AI65" s="41">
        <f t="shared" si="4"/>
        <v>7603.6568890380004</v>
      </c>
      <c r="AJ65" s="41"/>
      <c r="AK65" s="44">
        <f t="shared" si="3"/>
        <v>7603.6568890380004</v>
      </c>
      <c r="AN65" s="34"/>
    </row>
    <row r="66" spans="1:40">
      <c r="A66" s="35">
        <v>57</v>
      </c>
      <c r="B66" s="36" t="s">
        <v>113</v>
      </c>
      <c r="C66" s="37">
        <f>'[2]грудень 2016'!C66+'[2]лип-лист 16'!C65</f>
        <v>15785.375907152</v>
      </c>
      <c r="D66" s="37">
        <f>[2]листопад!D66+'[2]лип-жовт'!D65</f>
        <v>0</v>
      </c>
      <c r="E66" s="37">
        <f>[2]листопад!E66+'[2]лип-жовт'!E65</f>
        <v>0</v>
      </c>
      <c r="F66" s="37">
        <f>[2]листопад!F66+'[2]лип-жовт'!F65</f>
        <v>0</v>
      </c>
      <c r="G66" s="37">
        <f>[2]листопад!G66+'[2]лип-жовт'!G65</f>
        <v>0</v>
      </c>
      <c r="H66" s="37">
        <f>[2]листопад!H66+'[2]лип-жовт'!H65</f>
        <v>0</v>
      </c>
      <c r="I66" s="37">
        <f>[2]листопад!I66+'[2]лип-жовт'!I65</f>
        <v>0</v>
      </c>
      <c r="J66" s="37">
        <f>[2]листопад!J66+'[2]лип-жовт'!J65</f>
        <v>0</v>
      </c>
      <c r="K66" s="37">
        <f>[2]листопад!K66+'[2]лип-жовт'!K65</f>
        <v>0</v>
      </c>
      <c r="L66" s="37">
        <f>[2]листопад!L66+'[2]лип-жовт'!L65</f>
        <v>0</v>
      </c>
      <c r="M66" s="37">
        <f>'[2]грудень 2016'!M66+'[2]лип-лист 16'!M65</f>
        <v>790.06</v>
      </c>
      <c r="N66" s="38">
        <v>1.5</v>
      </c>
      <c r="O66" s="37">
        <f>'[2]грудень 2016'!O66+'[2]лип-лист 16'!O65</f>
        <v>1145.71</v>
      </c>
      <c r="P66" s="38">
        <v>10</v>
      </c>
      <c r="Q66" s="37">
        <f>'[2]грудень 2016'!Q66+'[2]лип-лист 16'!Q65</f>
        <v>0</v>
      </c>
      <c r="R66" s="39"/>
      <c r="S66" s="37">
        <f>'[2]грудень 2016'!S66+'[2]лип-лист 16'!S65</f>
        <v>0</v>
      </c>
      <c r="T66" s="37"/>
      <c r="U66" s="37">
        <f>'[2]грудень 2016'!U66+'[2]лип-лист 16'!U65</f>
        <v>3366.4500000000003</v>
      </c>
      <c r="V66" s="38">
        <v>10</v>
      </c>
      <c r="W66" s="40">
        <f t="shared" si="0"/>
        <v>5302.22</v>
      </c>
      <c r="X66" s="41">
        <f>'[2]грудень 2016'!X66+'[2]лип-лист 16'!X65</f>
        <v>0</v>
      </c>
      <c r="Y66" s="42"/>
      <c r="Z66" s="41">
        <f>'[2]грудень 2016'!Z66+'[2]лип-лист 16'!Z65</f>
        <v>0</v>
      </c>
      <c r="AA66" s="41"/>
      <c r="AB66" s="41">
        <f>'[2]грудень 2016'!AB66+'[2]лип-лист 16'!AB65</f>
        <v>0</v>
      </c>
      <c r="AC66" s="43"/>
      <c r="AD66" s="41">
        <f>'[2]грудень 2016'!AD66+'[2]лип-лист 16'!AD65</f>
        <v>0</v>
      </c>
      <c r="AE66" s="42"/>
      <c r="AF66" s="41">
        <f>'[2]грудень 2016'!AF66+'[2]лип-лист 16'!AF65</f>
        <v>0</v>
      </c>
      <c r="AG66" s="42"/>
      <c r="AH66" s="40">
        <f t="shared" si="1"/>
        <v>0</v>
      </c>
      <c r="AI66" s="41">
        <f t="shared" si="4"/>
        <v>10483.155907151999</v>
      </c>
      <c r="AJ66" s="41"/>
      <c r="AK66" s="44">
        <f t="shared" si="3"/>
        <v>10483.155907151999</v>
      </c>
      <c r="AN66" s="34"/>
    </row>
    <row r="67" spans="1:40">
      <c r="A67" s="35">
        <v>58</v>
      </c>
      <c r="B67" s="36" t="s">
        <v>114</v>
      </c>
      <c r="C67" s="37">
        <f>'[2]грудень 2016'!C67+'[2]лип-лист 16'!C66</f>
        <v>28581.856583552399</v>
      </c>
      <c r="D67" s="37">
        <f>[2]листопад!D67+'[2]лип-жовт'!D66</f>
        <v>0</v>
      </c>
      <c r="E67" s="37">
        <f>[2]листопад!E67+'[2]лип-жовт'!E66</f>
        <v>0</v>
      </c>
      <c r="F67" s="37">
        <f>[2]листопад!F67+'[2]лип-жовт'!F66</f>
        <v>0</v>
      </c>
      <c r="G67" s="37">
        <f>[2]листопад!G67+'[2]лип-жовт'!G66</f>
        <v>0</v>
      </c>
      <c r="H67" s="37">
        <f>[2]листопад!H67+'[2]лип-жовт'!H66</f>
        <v>0</v>
      </c>
      <c r="I67" s="37">
        <f>[2]листопад!I67+'[2]лип-жовт'!I66</f>
        <v>0</v>
      </c>
      <c r="J67" s="37">
        <f>[2]листопад!J67+'[2]лип-жовт'!J66</f>
        <v>0</v>
      </c>
      <c r="K67" s="37">
        <f>[2]листопад!K67+'[2]лип-жовт'!K66</f>
        <v>0</v>
      </c>
      <c r="L67" s="37">
        <f>[2]листопад!L67+'[2]лип-жовт'!L66</f>
        <v>0</v>
      </c>
      <c r="M67" s="37">
        <f>'[2]грудень 2016'!M67+'[2]лип-лист 16'!M66</f>
        <v>704.01</v>
      </c>
      <c r="N67" s="38">
        <v>3.5</v>
      </c>
      <c r="O67" s="37">
        <f>'[2]грудень 2016'!O67+'[2]лип-лист 16'!O66</f>
        <v>0</v>
      </c>
      <c r="P67" s="38"/>
      <c r="Q67" s="37">
        <f>'[2]грудень 2016'!Q67+'[2]лип-лист 16'!Q66</f>
        <v>17915.759999999998</v>
      </c>
      <c r="R67" s="39">
        <v>1</v>
      </c>
      <c r="S67" s="37">
        <f>'[2]грудень 2016'!S67+'[2]лип-лист 16'!S66</f>
        <v>0</v>
      </c>
      <c r="T67" s="37"/>
      <c r="U67" s="37">
        <f>'[2]грудень 2016'!U67+'[2]лип-лист 16'!U66</f>
        <v>5267.9430000000038</v>
      </c>
      <c r="V67" s="38">
        <v>12</v>
      </c>
      <c r="W67" s="40">
        <f t="shared" si="0"/>
        <v>23887.713</v>
      </c>
      <c r="X67" s="41">
        <f>'[2]грудень 2016'!X67+'[2]лип-лист 16'!X66</f>
        <v>0</v>
      </c>
      <c r="Y67" s="42"/>
      <c r="Z67" s="41">
        <f>'[2]грудень 2016'!Z67+'[2]лип-лист 16'!Z66</f>
        <v>0</v>
      </c>
      <c r="AA67" s="41"/>
      <c r="AB67" s="41">
        <f>'[2]грудень 2016'!AB67+'[2]лип-лист 16'!AB66</f>
        <v>0</v>
      </c>
      <c r="AC67" s="43"/>
      <c r="AD67" s="41">
        <f>'[2]грудень 2016'!AD67+'[2]лип-лист 16'!AD66</f>
        <v>1971.61</v>
      </c>
      <c r="AE67" s="42">
        <v>17</v>
      </c>
      <c r="AF67" s="41">
        <f>'[2]грудень 2016'!AF67+'[2]лип-лист 16'!AF66</f>
        <v>0</v>
      </c>
      <c r="AG67" s="42"/>
      <c r="AH67" s="40">
        <f t="shared" si="1"/>
        <v>1971.61</v>
      </c>
      <c r="AI67" s="41">
        <f t="shared" si="4"/>
        <v>2722.5335835523993</v>
      </c>
      <c r="AJ67" s="41"/>
      <c r="AK67" s="44">
        <f t="shared" si="3"/>
        <v>2722.5335835523993</v>
      </c>
      <c r="AN67" s="34"/>
    </row>
    <row r="68" spans="1:40">
      <c r="A68" s="35">
        <v>59</v>
      </c>
      <c r="B68" s="36" t="s">
        <v>115</v>
      </c>
      <c r="C68" s="37">
        <f>'[2]грудень 2016'!C68+'[2]лип-лист 16'!C67</f>
        <v>13621.0701933004</v>
      </c>
      <c r="D68" s="37">
        <f>[2]листопад!D68+'[2]лип-жовт'!D67</f>
        <v>0</v>
      </c>
      <c r="E68" s="37">
        <f>[2]листопад!E68+'[2]лип-жовт'!E67</f>
        <v>0</v>
      </c>
      <c r="F68" s="37">
        <f>[2]листопад!F68+'[2]лип-жовт'!F67</f>
        <v>0</v>
      </c>
      <c r="G68" s="37">
        <f>[2]листопад!G68+'[2]лип-жовт'!G67</f>
        <v>0</v>
      </c>
      <c r="H68" s="37">
        <f>[2]листопад!H68+'[2]лип-жовт'!H67</f>
        <v>0</v>
      </c>
      <c r="I68" s="37">
        <f>[2]листопад!I68+'[2]лип-жовт'!I67</f>
        <v>0</v>
      </c>
      <c r="J68" s="37">
        <f>[2]листопад!J68+'[2]лип-жовт'!J67</f>
        <v>0</v>
      </c>
      <c r="K68" s="37">
        <f>[2]листопад!K68+'[2]лип-жовт'!K67</f>
        <v>0</v>
      </c>
      <c r="L68" s="37">
        <f>[2]листопад!L68+'[2]лип-жовт'!L67</f>
        <v>0</v>
      </c>
      <c r="M68" s="37">
        <f>'[2]грудень 2016'!M68+'[2]лип-лист 16'!M67</f>
        <v>0</v>
      </c>
      <c r="N68" s="38"/>
      <c r="O68" s="37">
        <f>'[2]грудень 2016'!O68+'[2]лип-лист 16'!O67</f>
        <v>0</v>
      </c>
      <c r="P68" s="38"/>
      <c r="Q68" s="37">
        <f>'[2]грудень 2016'!Q68+'[2]лип-лист 16'!Q67</f>
        <v>0</v>
      </c>
      <c r="R68" s="39"/>
      <c r="S68" s="37">
        <f>'[2]грудень 2016'!S68+'[2]лип-лист 16'!S67</f>
        <v>0</v>
      </c>
      <c r="T68" s="37"/>
      <c r="U68" s="37">
        <f>'[2]грудень 2016'!U68+'[2]лип-лист 16'!U67</f>
        <v>772.43000000000006</v>
      </c>
      <c r="V68" s="38">
        <v>10</v>
      </c>
      <c r="W68" s="40">
        <f t="shared" si="0"/>
        <v>772.43000000000006</v>
      </c>
      <c r="X68" s="41">
        <f>'[2]грудень 2016'!X68+'[2]лип-лист 16'!X67</f>
        <v>0</v>
      </c>
      <c r="Y68" s="42"/>
      <c r="Z68" s="41">
        <f>'[2]грудень 2016'!Z68+'[2]лип-лист 16'!Z67</f>
        <v>1837.42</v>
      </c>
      <c r="AA68" s="41">
        <v>8</v>
      </c>
      <c r="AB68" s="41">
        <f>'[2]грудень 2016'!AB68+'[2]лип-лист 16'!AB67</f>
        <v>0</v>
      </c>
      <c r="AC68" s="43"/>
      <c r="AD68" s="41">
        <f>'[2]грудень 2016'!AD68+'[2]лип-лист 16'!AD67</f>
        <v>0</v>
      </c>
      <c r="AE68" s="42"/>
      <c r="AF68" s="41">
        <f>'[2]грудень 2016'!AF68+'[2]лип-лист 16'!AF67</f>
        <v>0</v>
      </c>
      <c r="AG68" s="42"/>
      <c r="AH68" s="40">
        <f t="shared" si="1"/>
        <v>1837.42</v>
      </c>
      <c r="AI68" s="41">
        <f t="shared" si="4"/>
        <v>11011.2201933004</v>
      </c>
      <c r="AJ68" s="41"/>
      <c r="AK68" s="44">
        <f t="shared" si="3"/>
        <v>11011.2201933004</v>
      </c>
      <c r="AN68" s="34"/>
    </row>
    <row r="69" spans="1:40">
      <c r="A69" s="35">
        <v>60</v>
      </c>
      <c r="B69" s="36" t="s">
        <v>116</v>
      </c>
      <c r="C69" s="37">
        <f>'[2]грудень 2016'!C69+'[2]лип-лист 16'!C68</f>
        <v>14140.6929284868</v>
      </c>
      <c r="D69" s="37">
        <f>[2]листопад!D69+'[2]лип-жовт'!D68</f>
        <v>0</v>
      </c>
      <c r="E69" s="37">
        <f>[2]листопад!E69+'[2]лип-жовт'!E68</f>
        <v>0</v>
      </c>
      <c r="F69" s="37">
        <f>[2]листопад!F69+'[2]лип-жовт'!F68</f>
        <v>0</v>
      </c>
      <c r="G69" s="37">
        <f>[2]листопад!G69+'[2]лип-жовт'!G68</f>
        <v>0</v>
      </c>
      <c r="H69" s="37">
        <f>[2]листопад!H69+'[2]лип-жовт'!H68</f>
        <v>0</v>
      </c>
      <c r="I69" s="37">
        <f>[2]листопад!I69+'[2]лип-жовт'!I68</f>
        <v>0</v>
      </c>
      <c r="J69" s="37">
        <f>[2]листопад!J69+'[2]лип-жовт'!J68</f>
        <v>0</v>
      </c>
      <c r="K69" s="37">
        <f>[2]листопад!K69+'[2]лип-жовт'!K68</f>
        <v>0</v>
      </c>
      <c r="L69" s="37">
        <f>[2]листопад!L69+'[2]лип-жовт'!L68</f>
        <v>0</v>
      </c>
      <c r="M69" s="37">
        <f>'[2]грудень 2016'!M69+'[2]лип-лист 16'!M68</f>
        <v>0</v>
      </c>
      <c r="N69" s="38"/>
      <c r="O69" s="37">
        <f>'[2]грудень 2016'!O69+'[2]лип-лист 16'!O68</f>
        <v>0</v>
      </c>
      <c r="P69" s="38"/>
      <c r="Q69" s="37">
        <f>'[2]грудень 2016'!Q69+'[2]лип-лист 16'!Q68</f>
        <v>0</v>
      </c>
      <c r="R69" s="39"/>
      <c r="S69" s="37">
        <f>'[2]грудень 2016'!S69+'[2]лип-лист 16'!S68</f>
        <v>0</v>
      </c>
      <c r="T69" s="37"/>
      <c r="U69" s="37">
        <f>'[2]грудень 2016'!U69+'[2]лип-лист 16'!U68</f>
        <v>941.57000000000119</v>
      </c>
      <c r="V69" s="38">
        <v>5</v>
      </c>
      <c r="W69" s="40">
        <f t="shared" si="0"/>
        <v>941.57000000000119</v>
      </c>
      <c r="X69" s="41">
        <f>'[2]грудень 2016'!X69+'[2]лип-лист 16'!X68</f>
        <v>0</v>
      </c>
      <c r="Y69" s="42"/>
      <c r="Z69" s="41">
        <f>'[2]грудень 2016'!Z69+'[2]лип-лист 16'!Z68</f>
        <v>0</v>
      </c>
      <c r="AA69" s="41"/>
      <c r="AB69" s="41">
        <f>'[2]грудень 2016'!AB69+'[2]лип-лист 16'!AB68</f>
        <v>0</v>
      </c>
      <c r="AC69" s="43"/>
      <c r="AD69" s="41">
        <f>'[2]грудень 2016'!AD69+'[2]лип-лист 16'!AD68</f>
        <v>398.09</v>
      </c>
      <c r="AE69" s="42">
        <v>4</v>
      </c>
      <c r="AF69" s="41">
        <f>'[2]грудень 2016'!AF69+'[2]лип-лист 16'!AF68</f>
        <v>10428.18</v>
      </c>
      <c r="AG69" s="42">
        <v>43</v>
      </c>
      <c r="AH69" s="40">
        <f t="shared" si="1"/>
        <v>10826.27</v>
      </c>
      <c r="AI69" s="41">
        <f t="shared" si="4"/>
        <v>2372.8529284867982</v>
      </c>
      <c r="AJ69" s="41"/>
      <c r="AK69" s="44">
        <f t="shared" si="3"/>
        <v>2372.8529284867982</v>
      </c>
      <c r="AN69" s="34"/>
    </row>
    <row r="70" spans="1:40">
      <c r="A70" s="35">
        <v>61</v>
      </c>
      <c r="B70" s="36" t="s">
        <v>117</v>
      </c>
      <c r="C70" s="37">
        <f>'[2]грудень 2016'!C70+'[2]лип-лист 16'!C69</f>
        <v>21015.122975706403</v>
      </c>
      <c r="D70" s="37">
        <f>[2]листопад!D70+'[2]лип-жовт'!D69</f>
        <v>0</v>
      </c>
      <c r="E70" s="37">
        <f>[2]листопад!E70+'[2]лип-жовт'!E69</f>
        <v>0</v>
      </c>
      <c r="F70" s="37">
        <f>[2]листопад!F70+'[2]лип-жовт'!F69</f>
        <v>0</v>
      </c>
      <c r="G70" s="37">
        <f>[2]листопад!G70+'[2]лип-жовт'!G69</f>
        <v>0</v>
      </c>
      <c r="H70" s="37">
        <f>[2]листопад!H70+'[2]лип-жовт'!H69</f>
        <v>0</v>
      </c>
      <c r="I70" s="37">
        <f>[2]листопад!I70+'[2]лип-жовт'!I69</f>
        <v>0</v>
      </c>
      <c r="J70" s="37">
        <f>[2]листопад!J70+'[2]лип-жовт'!J69</f>
        <v>0</v>
      </c>
      <c r="K70" s="37">
        <f>[2]листопад!K70+'[2]лип-жовт'!K69</f>
        <v>0</v>
      </c>
      <c r="L70" s="37">
        <f>[2]листопад!L70+'[2]лип-жовт'!L69</f>
        <v>0</v>
      </c>
      <c r="M70" s="37">
        <f>'[2]грудень 2016'!M70+'[2]лип-лист 16'!M69</f>
        <v>0</v>
      </c>
      <c r="N70" s="38"/>
      <c r="O70" s="37">
        <f>'[2]грудень 2016'!O70+'[2]лип-лист 16'!O69</f>
        <v>0</v>
      </c>
      <c r="P70" s="38"/>
      <c r="Q70" s="37">
        <f>'[2]грудень 2016'!Q70+'[2]лип-лист 16'!Q69</f>
        <v>0</v>
      </c>
      <c r="R70" s="39"/>
      <c r="S70" s="37">
        <f>'[2]грудень 2016'!S70+'[2]лип-лист 16'!S69</f>
        <v>0</v>
      </c>
      <c r="T70" s="37"/>
      <c r="U70" s="37">
        <f>'[2]грудень 2016'!U70+'[2]лип-лист 16'!U69</f>
        <v>960.12999999999988</v>
      </c>
      <c r="V70" s="38">
        <v>3</v>
      </c>
      <c r="W70" s="40">
        <f t="shared" si="0"/>
        <v>960.12999999999988</v>
      </c>
      <c r="X70" s="41">
        <f>'[2]грудень 2016'!X70+'[2]лип-лист 16'!X69</f>
        <v>0</v>
      </c>
      <c r="Y70" s="42"/>
      <c r="Z70" s="41">
        <f>'[2]грудень 2016'!Z70+'[2]лип-лист 16'!Z69</f>
        <v>0</v>
      </c>
      <c r="AA70" s="41"/>
      <c r="AB70" s="41">
        <f>'[2]грудень 2016'!AB70+'[2]лип-лист 16'!AB69</f>
        <v>0</v>
      </c>
      <c r="AC70" s="43"/>
      <c r="AD70" s="41">
        <f>'[2]грудень 2016'!AD70+'[2]лип-лист 16'!AD69</f>
        <v>0</v>
      </c>
      <c r="AE70" s="42"/>
      <c r="AF70" s="41">
        <f>'[2]грудень 2016'!AF70+'[2]лип-лист 16'!AF69</f>
        <v>11299.77</v>
      </c>
      <c r="AG70" s="42">
        <v>47</v>
      </c>
      <c r="AH70" s="40">
        <f t="shared" si="1"/>
        <v>11299.77</v>
      </c>
      <c r="AI70" s="41">
        <f t="shared" si="4"/>
        <v>8755.2229757064015</v>
      </c>
      <c r="AJ70" s="41"/>
      <c r="AK70" s="44">
        <f t="shared" si="3"/>
        <v>8755.2229757064015</v>
      </c>
      <c r="AN70" s="34"/>
    </row>
    <row r="71" spans="1:40">
      <c r="A71" s="35">
        <v>62</v>
      </c>
      <c r="B71" s="36" t="s">
        <v>118</v>
      </c>
      <c r="C71" s="37">
        <f>'[2]грудень 2016'!C71+'[2]лип-лист 16'!C70</f>
        <v>33045.474383420806</v>
      </c>
      <c r="D71" s="37">
        <f>[2]листопад!D71+'[2]лип-жовт'!D70</f>
        <v>0</v>
      </c>
      <c r="E71" s="37">
        <f>[2]листопад!E71+'[2]лип-жовт'!E70</f>
        <v>0</v>
      </c>
      <c r="F71" s="37">
        <f>[2]листопад!F71+'[2]лип-жовт'!F70</f>
        <v>0</v>
      </c>
      <c r="G71" s="37">
        <f>[2]листопад!G71+'[2]лип-жовт'!G70</f>
        <v>0</v>
      </c>
      <c r="H71" s="37">
        <f>[2]листопад!H71+'[2]лип-жовт'!H70</f>
        <v>0</v>
      </c>
      <c r="I71" s="37">
        <f>[2]листопад!I71+'[2]лип-жовт'!I70</f>
        <v>0</v>
      </c>
      <c r="J71" s="37">
        <f>[2]листопад!J71+'[2]лип-жовт'!J70</f>
        <v>0</v>
      </c>
      <c r="K71" s="37">
        <f>[2]листопад!K71+'[2]лип-жовт'!K70</f>
        <v>0</v>
      </c>
      <c r="L71" s="37">
        <f>[2]листопад!L71+'[2]лип-жовт'!L70</f>
        <v>0</v>
      </c>
      <c r="M71" s="37">
        <f>'[2]грудень 2016'!M71+'[2]лип-лист 16'!M70</f>
        <v>0</v>
      </c>
      <c r="N71" s="38"/>
      <c r="O71" s="37">
        <f>'[2]грудень 2016'!O71+'[2]лип-лист 16'!O70</f>
        <v>0</v>
      </c>
      <c r="P71" s="38"/>
      <c r="Q71" s="37">
        <f>'[2]грудень 2016'!Q71+'[2]лип-лист 16'!Q70</f>
        <v>0</v>
      </c>
      <c r="R71" s="39"/>
      <c r="S71" s="37">
        <f>'[2]грудень 2016'!S71+'[2]лип-лист 16'!S70</f>
        <v>0</v>
      </c>
      <c r="T71" s="37"/>
      <c r="U71" s="37">
        <f>'[2]грудень 2016'!U71+'[2]лип-лист 16'!U70</f>
        <v>1624.2200000000007</v>
      </c>
      <c r="V71" s="38">
        <v>3</v>
      </c>
      <c r="W71" s="40">
        <f t="shared" si="0"/>
        <v>1624.2200000000007</v>
      </c>
      <c r="X71" s="41">
        <f>'[2]грудень 2016'!X71+'[2]лип-лист 16'!X70</f>
        <v>0</v>
      </c>
      <c r="Y71" s="42"/>
      <c r="Z71" s="41">
        <f>'[2]грудень 2016'!Z71+'[2]лип-лист 16'!Z70</f>
        <v>4122.53</v>
      </c>
      <c r="AA71" s="41">
        <v>12.6</v>
      </c>
      <c r="AB71" s="41">
        <f>'[2]грудень 2016'!AB71+'[2]лип-лист 16'!AB70</f>
        <v>0</v>
      </c>
      <c r="AC71" s="43"/>
      <c r="AD71" s="41">
        <f>'[2]грудень 2016'!AD71+'[2]лип-лист 16'!AD70</f>
        <v>1025.05</v>
      </c>
      <c r="AE71" s="42">
        <v>9</v>
      </c>
      <c r="AF71" s="41">
        <f>'[2]грудень 2016'!AF71+'[2]лип-лист 16'!AF70</f>
        <v>24904.45</v>
      </c>
      <c r="AG71" s="42">
        <v>105</v>
      </c>
      <c r="AH71" s="40">
        <f t="shared" si="1"/>
        <v>30052.03</v>
      </c>
      <c r="AI71" s="41">
        <f t="shared" si="4"/>
        <v>1369.2243834208057</v>
      </c>
      <c r="AJ71" s="41"/>
      <c r="AK71" s="44">
        <f t="shared" si="3"/>
        <v>1369.2243834208057</v>
      </c>
      <c r="AN71" s="34"/>
    </row>
    <row r="72" spans="1:40">
      <c r="A72" s="35">
        <v>63</v>
      </c>
      <c r="B72" s="36" t="s">
        <v>119</v>
      </c>
      <c r="C72" s="37">
        <f>'[2]грудень 2016'!C72+'[2]лип-лист 16'!C71</f>
        <v>6879.1821335251998</v>
      </c>
      <c r="D72" s="37">
        <f>[2]листопад!D72+'[2]лип-жовт'!D71</f>
        <v>0</v>
      </c>
      <c r="E72" s="37">
        <f>[2]листопад!E72+'[2]лип-жовт'!E71</f>
        <v>0</v>
      </c>
      <c r="F72" s="37">
        <f>[2]листопад!F72+'[2]лип-жовт'!F71</f>
        <v>0</v>
      </c>
      <c r="G72" s="37">
        <f>[2]листопад!G72+'[2]лип-жовт'!G71</f>
        <v>0</v>
      </c>
      <c r="H72" s="37">
        <f>[2]листопад!H72+'[2]лип-жовт'!H71</f>
        <v>0</v>
      </c>
      <c r="I72" s="37">
        <f>[2]листопад!I72+'[2]лип-жовт'!I71</f>
        <v>0</v>
      </c>
      <c r="J72" s="37">
        <f>[2]листопад!J72+'[2]лип-жовт'!J71</f>
        <v>0</v>
      </c>
      <c r="K72" s="37">
        <f>[2]листопад!K72+'[2]лип-жовт'!K71</f>
        <v>0</v>
      </c>
      <c r="L72" s="37">
        <f>[2]листопад!L72+'[2]лип-жовт'!L71</f>
        <v>0</v>
      </c>
      <c r="M72" s="37">
        <f>'[2]грудень 2016'!M72+'[2]лип-лист 16'!M71</f>
        <v>0</v>
      </c>
      <c r="N72" s="38"/>
      <c r="O72" s="37">
        <f>'[2]грудень 2016'!O72+'[2]лип-лист 16'!O71</f>
        <v>0</v>
      </c>
      <c r="P72" s="38"/>
      <c r="Q72" s="37">
        <f>'[2]грудень 2016'!Q72+'[2]лип-лист 16'!Q71</f>
        <v>0</v>
      </c>
      <c r="R72" s="39"/>
      <c r="S72" s="37">
        <f>'[2]грудень 2016'!S72+'[2]лип-лист 16'!S71</f>
        <v>0</v>
      </c>
      <c r="T72" s="37"/>
      <c r="U72" s="37">
        <f>'[2]грудень 2016'!U72+'[2]лип-лист 16'!U71</f>
        <v>445.52000000000027</v>
      </c>
      <c r="V72" s="38">
        <v>3</v>
      </c>
      <c r="W72" s="40">
        <f t="shared" si="0"/>
        <v>445.52000000000027</v>
      </c>
      <c r="X72" s="41">
        <f>'[2]грудень 2016'!X72+'[2]лип-лист 16'!X71</f>
        <v>9348.91</v>
      </c>
      <c r="Y72" s="42">
        <v>105</v>
      </c>
      <c r="Z72" s="41">
        <f>'[2]грудень 2016'!Z72+'[2]лип-лист 16'!Z71</f>
        <v>0</v>
      </c>
      <c r="AA72" s="41"/>
      <c r="AB72" s="41">
        <f>'[2]грудень 2016'!AB72+'[2]лип-лист 16'!AB71</f>
        <v>0</v>
      </c>
      <c r="AC72" s="43"/>
      <c r="AD72" s="41">
        <f>'[2]грудень 2016'!AD72+'[2]лип-лист 16'!AD71</f>
        <v>0</v>
      </c>
      <c r="AE72" s="42"/>
      <c r="AF72" s="41">
        <f>'[2]грудень 2016'!AF72+'[2]лип-лист 16'!AF71</f>
        <v>1743.17</v>
      </c>
      <c r="AG72" s="42">
        <v>8</v>
      </c>
      <c r="AH72" s="40">
        <f t="shared" si="1"/>
        <v>11092.08</v>
      </c>
      <c r="AI72" s="41"/>
      <c r="AJ72" s="41">
        <f t="shared" si="2"/>
        <v>-4658.4178664748006</v>
      </c>
      <c r="AK72" s="44">
        <f t="shared" si="3"/>
        <v>-4658.4178664748006</v>
      </c>
      <c r="AN72" s="34"/>
    </row>
    <row r="73" spans="1:40">
      <c r="A73" s="35">
        <v>64</v>
      </c>
      <c r="B73" s="36" t="s">
        <v>120</v>
      </c>
      <c r="C73" s="37">
        <f>'[2]грудень 2016'!C73+'[2]лип-лист 16'!C72</f>
        <v>27212.922119435992</v>
      </c>
      <c r="D73" s="37">
        <f>[2]листопад!D73+'[2]лип-жовт'!D72</f>
        <v>0</v>
      </c>
      <c r="E73" s="37">
        <f>[2]листопад!E73+'[2]лип-жовт'!E72</f>
        <v>0</v>
      </c>
      <c r="F73" s="37">
        <f>[2]листопад!F73+'[2]лип-жовт'!F72</f>
        <v>0</v>
      </c>
      <c r="G73" s="37">
        <f>[2]листопад!G73+'[2]лип-жовт'!G72</f>
        <v>0</v>
      </c>
      <c r="H73" s="37">
        <f>[2]листопад!H73+'[2]лип-жовт'!H72</f>
        <v>0</v>
      </c>
      <c r="I73" s="37">
        <f>[2]листопад!I73+'[2]лип-жовт'!I72</f>
        <v>0</v>
      </c>
      <c r="J73" s="37">
        <f>[2]листопад!J73+'[2]лип-жовт'!J72</f>
        <v>0</v>
      </c>
      <c r="K73" s="37">
        <f>[2]листопад!K73+'[2]лип-жовт'!K72</f>
        <v>0</v>
      </c>
      <c r="L73" s="37">
        <f>[2]листопад!L73+'[2]лип-жовт'!L72</f>
        <v>0</v>
      </c>
      <c r="M73" s="37">
        <f>'[2]грудень 2016'!M73+'[2]лип-лист 16'!M72</f>
        <v>0</v>
      </c>
      <c r="N73" s="38"/>
      <c r="O73" s="37">
        <f>'[2]грудень 2016'!O73+'[2]лип-лист 16'!O72</f>
        <v>0</v>
      </c>
      <c r="P73" s="38"/>
      <c r="Q73" s="37">
        <f>'[2]грудень 2016'!Q73+'[2]лип-лист 16'!Q72</f>
        <v>0</v>
      </c>
      <c r="R73" s="39"/>
      <c r="S73" s="37">
        <f>'[2]грудень 2016'!S73+'[2]лип-лист 16'!S72</f>
        <v>0</v>
      </c>
      <c r="T73" s="37"/>
      <c r="U73" s="37">
        <f>'[2]грудень 2016'!U73+'[2]лип-лист 16'!U72</f>
        <v>2106.6200000000063</v>
      </c>
      <c r="V73" s="38">
        <v>4</v>
      </c>
      <c r="W73" s="40">
        <f t="shared" si="0"/>
        <v>2106.6200000000063</v>
      </c>
      <c r="X73" s="41">
        <f>'[2]грудень 2016'!X73+'[2]лип-лист 16'!X72</f>
        <v>7507.5</v>
      </c>
      <c r="Y73" s="42">
        <v>89</v>
      </c>
      <c r="Z73" s="41">
        <f>'[2]грудень 2016'!Z73+'[2]лип-лист 16'!Z72</f>
        <v>4122.1899999999996</v>
      </c>
      <c r="AA73" s="41">
        <v>12.6</v>
      </c>
      <c r="AB73" s="41">
        <f>'[2]грудень 2016'!AB73+'[2]лип-лист 16'!AB72</f>
        <v>0</v>
      </c>
      <c r="AC73" s="43"/>
      <c r="AD73" s="41">
        <f>'[2]грудень 2016'!AD73+'[2]лип-лист 16'!AD72</f>
        <v>0</v>
      </c>
      <c r="AE73" s="42"/>
      <c r="AF73" s="41">
        <f>'[2]грудень 2016'!AF73+'[2]лип-лист 16'!AF72</f>
        <v>17400.84</v>
      </c>
      <c r="AG73" s="42">
        <v>75</v>
      </c>
      <c r="AH73" s="40">
        <f t="shared" si="1"/>
        <v>29030.53</v>
      </c>
      <c r="AI73" s="41"/>
      <c r="AJ73" s="41">
        <f t="shared" si="2"/>
        <v>-3924.2278805640126</v>
      </c>
      <c r="AK73" s="44">
        <f t="shared" si="3"/>
        <v>-3924.2278805640126</v>
      </c>
      <c r="AN73" s="34"/>
    </row>
    <row r="74" spans="1:40">
      <c r="A74" s="35">
        <v>65</v>
      </c>
      <c r="B74" s="36" t="s">
        <v>121</v>
      </c>
      <c r="C74" s="37">
        <f>'[2]грудень 2016'!C74+'[2]лип-лист 16'!C73</f>
        <v>11350.888566959702</v>
      </c>
      <c r="D74" s="37">
        <f>[2]листопад!D74+'[2]лип-жовт'!D73</f>
        <v>0</v>
      </c>
      <c r="E74" s="37">
        <f>[2]листопад!E74+'[2]лип-жовт'!E73</f>
        <v>0</v>
      </c>
      <c r="F74" s="37">
        <f>[2]листопад!F74+'[2]лип-жовт'!F73</f>
        <v>0</v>
      </c>
      <c r="G74" s="37">
        <f>[2]листопад!G74+'[2]лип-жовт'!G73</f>
        <v>0</v>
      </c>
      <c r="H74" s="37">
        <f>[2]листопад!H74+'[2]лип-жовт'!H73</f>
        <v>0</v>
      </c>
      <c r="I74" s="37">
        <f>[2]листопад!I74+'[2]лип-жовт'!I73</f>
        <v>0</v>
      </c>
      <c r="J74" s="37">
        <f>[2]листопад!J74+'[2]лип-жовт'!J73</f>
        <v>0</v>
      </c>
      <c r="K74" s="37">
        <f>[2]листопад!K74+'[2]лип-жовт'!K73</f>
        <v>0</v>
      </c>
      <c r="L74" s="37">
        <f>[2]листопад!L74+'[2]лип-жовт'!L73</f>
        <v>0</v>
      </c>
      <c r="M74" s="37">
        <f>'[2]грудень 2016'!M74+'[2]лип-лист 16'!M73</f>
        <v>1249.03</v>
      </c>
      <c r="N74" s="38">
        <v>7.7</v>
      </c>
      <c r="O74" s="37">
        <f>'[2]грудень 2016'!O74+'[2]лип-лист 16'!O73</f>
        <v>0</v>
      </c>
      <c r="P74" s="38"/>
      <c r="Q74" s="37">
        <f>'[2]грудень 2016'!Q74+'[2]лип-лист 16'!Q73</f>
        <v>0</v>
      </c>
      <c r="R74" s="39"/>
      <c r="S74" s="37">
        <f>'[2]грудень 2016'!S74+'[2]лип-лист 16'!S73</f>
        <v>0</v>
      </c>
      <c r="T74" s="37"/>
      <c r="U74" s="37">
        <f>'[2]грудень 2016'!U74+'[2]лип-лист 16'!U73</f>
        <v>750.90000000000009</v>
      </c>
      <c r="V74" s="38">
        <v>7</v>
      </c>
      <c r="W74" s="40">
        <f t="shared" si="0"/>
        <v>1999.93</v>
      </c>
      <c r="X74" s="41">
        <f>'[2]грудень 2016'!X74+'[2]лип-лист 16'!X73</f>
        <v>0</v>
      </c>
      <c r="Y74" s="42"/>
      <c r="Z74" s="41">
        <f>'[2]грудень 2016'!Z74+'[2]лип-лист 16'!Z73</f>
        <v>0</v>
      </c>
      <c r="AA74" s="41"/>
      <c r="AB74" s="41">
        <f>'[2]грудень 2016'!AB74+'[2]лип-лист 16'!AB73</f>
        <v>0</v>
      </c>
      <c r="AC74" s="43"/>
      <c r="AD74" s="41">
        <f>'[2]грудень 2016'!AD74+'[2]лип-лист 16'!AD73</f>
        <v>0</v>
      </c>
      <c r="AE74" s="42"/>
      <c r="AF74" s="41">
        <f>'[2]грудень 2016'!AF74+'[2]лип-лист 16'!AF73</f>
        <v>0</v>
      </c>
      <c r="AG74" s="42"/>
      <c r="AH74" s="40">
        <f t="shared" si="1"/>
        <v>0</v>
      </c>
      <c r="AI74" s="41">
        <f t="shared" si="4"/>
        <v>9350.9585669597018</v>
      </c>
      <c r="AJ74" s="41"/>
      <c r="AK74" s="44">
        <f t="shared" si="3"/>
        <v>9350.9585669597018</v>
      </c>
      <c r="AN74" s="34"/>
    </row>
    <row r="75" spans="1:40">
      <c r="A75" s="35">
        <v>66</v>
      </c>
      <c r="B75" s="36" t="s">
        <v>122</v>
      </c>
      <c r="C75" s="37">
        <f>'[2]грудень 2016'!C75+'[2]лип-лист 16'!C74</f>
        <v>16120.375719704898</v>
      </c>
      <c r="D75" s="37">
        <f>[2]листопад!D75+'[2]лип-жовт'!D74</f>
        <v>0</v>
      </c>
      <c r="E75" s="37">
        <f>[2]листопад!E75+'[2]лип-жовт'!E74</f>
        <v>0</v>
      </c>
      <c r="F75" s="37">
        <f>[2]листопад!F75+'[2]лип-жовт'!F74</f>
        <v>0</v>
      </c>
      <c r="G75" s="37">
        <f>[2]листопад!G75+'[2]лип-жовт'!G74</f>
        <v>0</v>
      </c>
      <c r="H75" s="37">
        <f>[2]листопад!H75+'[2]лип-жовт'!H74</f>
        <v>0</v>
      </c>
      <c r="I75" s="37">
        <f>[2]листопад!I75+'[2]лип-жовт'!I74</f>
        <v>0</v>
      </c>
      <c r="J75" s="37">
        <f>[2]листопад!J75+'[2]лип-жовт'!J74</f>
        <v>0</v>
      </c>
      <c r="K75" s="37">
        <f>[2]листопад!K75+'[2]лип-жовт'!K74</f>
        <v>0</v>
      </c>
      <c r="L75" s="37">
        <f>[2]листопад!L75+'[2]лип-жовт'!L74</f>
        <v>0</v>
      </c>
      <c r="M75" s="37">
        <f>'[2]грудень 2016'!M75+'[2]лип-лист 16'!M74</f>
        <v>1869.92</v>
      </c>
      <c r="N75" s="38">
        <v>12</v>
      </c>
      <c r="O75" s="37">
        <f>'[2]грудень 2016'!O75+'[2]лип-лист 16'!O74</f>
        <v>0</v>
      </c>
      <c r="P75" s="38"/>
      <c r="Q75" s="37">
        <f>'[2]грудень 2016'!Q75+'[2]лип-лист 16'!Q74</f>
        <v>0</v>
      </c>
      <c r="R75" s="39"/>
      <c r="S75" s="37">
        <f>'[2]грудень 2016'!S75+'[2]лип-лист 16'!S74</f>
        <v>0</v>
      </c>
      <c r="T75" s="37"/>
      <c r="U75" s="37">
        <f>'[2]грудень 2016'!U75+'[2]лип-лист 16'!U74</f>
        <v>1209.6599999999999</v>
      </c>
      <c r="V75" s="38">
        <v>4</v>
      </c>
      <c r="W75" s="40">
        <f t="shared" ref="W75:W138" si="5">M75+O75+Q75+S75+U75</f>
        <v>3079.58</v>
      </c>
      <c r="X75" s="41">
        <f>'[2]грудень 2016'!X75+'[2]лип-лист 16'!X74</f>
        <v>0</v>
      </c>
      <c r="Y75" s="42"/>
      <c r="Z75" s="41">
        <f>'[2]грудень 2016'!Z75+'[2]лип-лист 16'!Z74</f>
        <v>0</v>
      </c>
      <c r="AA75" s="41"/>
      <c r="AB75" s="41">
        <f>'[2]грудень 2016'!AB75+'[2]лип-лист 16'!AB74</f>
        <v>0</v>
      </c>
      <c r="AC75" s="43"/>
      <c r="AD75" s="41">
        <f>'[2]грудень 2016'!AD75+'[2]лип-лист 16'!AD74</f>
        <v>0</v>
      </c>
      <c r="AE75" s="42"/>
      <c r="AF75" s="41">
        <f>'[2]грудень 2016'!AF75+'[2]лип-лист 16'!AF74</f>
        <v>0</v>
      </c>
      <c r="AG75" s="42"/>
      <c r="AH75" s="40">
        <f t="shared" ref="AH75:AH138" si="6">X75+Z75+AB75+AD75+AF75</f>
        <v>0</v>
      </c>
      <c r="AI75" s="41">
        <f t="shared" si="4"/>
        <v>13040.795719704898</v>
      </c>
      <c r="AJ75" s="41"/>
      <c r="AK75" s="44">
        <f t="shared" ref="AK75:AK138" si="7">C75-W75-AH75</f>
        <v>13040.795719704898</v>
      </c>
      <c r="AN75" s="34"/>
    </row>
    <row r="76" spans="1:40">
      <c r="A76" s="35">
        <v>67</v>
      </c>
      <c r="B76" s="36" t="s">
        <v>123</v>
      </c>
      <c r="C76" s="37">
        <f>'[2]грудень 2016'!C76+'[2]лип-лист 16'!C75</f>
        <v>14322.904333583998</v>
      </c>
      <c r="D76" s="37">
        <f>[2]листопад!D76+'[2]лип-жовт'!D75</f>
        <v>0</v>
      </c>
      <c r="E76" s="37">
        <f>[2]листопад!E76+'[2]лип-жовт'!E75</f>
        <v>0</v>
      </c>
      <c r="F76" s="37">
        <f>[2]листопад!F76+'[2]лип-жовт'!F75</f>
        <v>0</v>
      </c>
      <c r="G76" s="37">
        <f>[2]листопад!G76+'[2]лип-жовт'!G75</f>
        <v>0</v>
      </c>
      <c r="H76" s="37">
        <f>[2]листопад!H76+'[2]лип-жовт'!H75</f>
        <v>0</v>
      </c>
      <c r="I76" s="37">
        <f>[2]листопад!I76+'[2]лип-жовт'!I75</f>
        <v>0</v>
      </c>
      <c r="J76" s="37">
        <f>[2]листопад!J76+'[2]лип-жовт'!J75</f>
        <v>0</v>
      </c>
      <c r="K76" s="37">
        <f>[2]листопад!K76+'[2]лип-жовт'!K75</f>
        <v>0</v>
      </c>
      <c r="L76" s="37">
        <f>[2]листопад!L76+'[2]лип-жовт'!L75</f>
        <v>0</v>
      </c>
      <c r="M76" s="37">
        <f>'[2]грудень 2016'!M76+'[2]лип-лист 16'!M75</f>
        <v>85.699999999999989</v>
      </c>
      <c r="N76" s="38">
        <v>1</v>
      </c>
      <c r="O76" s="37">
        <f>'[2]грудень 2016'!O76+'[2]лип-лист 16'!O75</f>
        <v>0</v>
      </c>
      <c r="P76" s="38"/>
      <c r="Q76" s="37">
        <f>'[2]грудень 2016'!Q76+'[2]лип-лист 16'!Q75</f>
        <v>0</v>
      </c>
      <c r="R76" s="39"/>
      <c r="S76" s="37">
        <f>'[2]грудень 2016'!S76+'[2]лип-лист 16'!S75</f>
        <v>0</v>
      </c>
      <c r="T76" s="37"/>
      <c r="U76" s="37">
        <f>'[2]грудень 2016'!U76+'[2]лип-лист 16'!U75</f>
        <v>397.73</v>
      </c>
      <c r="V76" s="38">
        <v>8</v>
      </c>
      <c r="W76" s="40">
        <f t="shared" si="5"/>
        <v>483.43</v>
      </c>
      <c r="X76" s="41">
        <f>'[2]грудень 2016'!X76+'[2]лип-лист 16'!X75</f>
        <v>0</v>
      </c>
      <c r="Y76" s="42"/>
      <c r="Z76" s="41">
        <f>'[2]грудень 2016'!Z76+'[2]лип-лист 16'!Z75</f>
        <v>0</v>
      </c>
      <c r="AA76" s="41"/>
      <c r="AB76" s="41">
        <f>'[2]грудень 2016'!AB76+'[2]лип-лист 16'!AB75</f>
        <v>0</v>
      </c>
      <c r="AC76" s="43"/>
      <c r="AD76" s="41">
        <f>'[2]грудень 2016'!AD76+'[2]лип-лист 16'!AD75</f>
        <v>0</v>
      </c>
      <c r="AE76" s="42"/>
      <c r="AF76" s="41">
        <f>'[2]грудень 2016'!AF76+'[2]лип-лист 16'!AF75</f>
        <v>0</v>
      </c>
      <c r="AG76" s="42"/>
      <c r="AH76" s="40">
        <f t="shared" si="6"/>
        <v>0</v>
      </c>
      <c r="AI76" s="41">
        <f t="shared" ref="AI76:AI137" si="8">C76-W76-AH76</f>
        <v>13839.474333583998</v>
      </c>
      <c r="AJ76" s="41"/>
      <c r="AK76" s="44">
        <f t="shared" si="7"/>
        <v>13839.474333583998</v>
      </c>
      <c r="AN76" s="34"/>
    </row>
    <row r="77" spans="1:40">
      <c r="A77" s="35">
        <v>68</v>
      </c>
      <c r="B77" s="36" t="s">
        <v>124</v>
      </c>
      <c r="C77" s="37">
        <f>'[2]грудень 2016'!C77+'[2]лип-лист 16'!C76</f>
        <v>26952.940709649203</v>
      </c>
      <c r="D77" s="37">
        <f>[2]листопад!D77+'[2]лип-жовт'!D76</f>
        <v>0</v>
      </c>
      <c r="E77" s="37">
        <f>[2]листопад!E77+'[2]лип-жовт'!E76</f>
        <v>0</v>
      </c>
      <c r="F77" s="37">
        <f>[2]листопад!F77+'[2]лип-жовт'!F76</f>
        <v>0</v>
      </c>
      <c r="G77" s="37">
        <f>[2]листопад!G77+'[2]лип-жовт'!G76</f>
        <v>0</v>
      </c>
      <c r="H77" s="37">
        <f>[2]листопад!H77+'[2]лип-жовт'!H76</f>
        <v>0</v>
      </c>
      <c r="I77" s="37">
        <f>[2]листопад!I77+'[2]лип-жовт'!I76</f>
        <v>0</v>
      </c>
      <c r="J77" s="37">
        <f>[2]листопад!J77+'[2]лип-жовт'!J76</f>
        <v>0</v>
      </c>
      <c r="K77" s="37">
        <f>[2]листопад!K77+'[2]лип-жовт'!K76</f>
        <v>0</v>
      </c>
      <c r="L77" s="37">
        <f>[2]листопад!L77+'[2]лип-жовт'!L76</f>
        <v>0</v>
      </c>
      <c r="M77" s="37">
        <f>'[2]грудень 2016'!M77+'[2]лип-лист 16'!M76</f>
        <v>2340.21</v>
      </c>
      <c r="N77" s="38">
        <v>10</v>
      </c>
      <c r="O77" s="37">
        <f>'[2]грудень 2016'!O77+'[2]лип-лист 16'!O76</f>
        <v>0</v>
      </c>
      <c r="P77" s="38"/>
      <c r="Q77" s="37">
        <f>'[2]грудень 2016'!Q77+'[2]лип-лист 16'!Q76</f>
        <v>0</v>
      </c>
      <c r="R77" s="39"/>
      <c r="S77" s="37">
        <f>'[2]грудень 2016'!S77+'[2]лип-лист 16'!S76</f>
        <v>0</v>
      </c>
      <c r="T77" s="37"/>
      <c r="U77" s="37">
        <f>'[2]грудень 2016'!U77+'[2]лип-лист 16'!U76</f>
        <v>767.88999999999987</v>
      </c>
      <c r="V77" s="38">
        <v>3</v>
      </c>
      <c r="W77" s="40">
        <f t="shared" si="5"/>
        <v>3108.1</v>
      </c>
      <c r="X77" s="41">
        <f>'[2]грудень 2016'!X77+'[2]лип-лист 16'!X76</f>
        <v>0</v>
      </c>
      <c r="Y77" s="42"/>
      <c r="Z77" s="41">
        <f>'[2]грудень 2016'!Z77+'[2]лип-лист 16'!Z76</f>
        <v>4178.41</v>
      </c>
      <c r="AA77" s="41">
        <v>14.3</v>
      </c>
      <c r="AB77" s="41">
        <f>'[2]грудень 2016'!AB77+'[2]лип-лист 16'!AB76</f>
        <v>0</v>
      </c>
      <c r="AC77" s="43"/>
      <c r="AD77" s="41">
        <f>'[2]грудень 2016'!AD77+'[2]лип-лист 16'!AD76</f>
        <v>0</v>
      </c>
      <c r="AE77" s="42"/>
      <c r="AF77" s="41">
        <f>'[2]грудень 2016'!AF77+'[2]лип-лист 16'!AF76</f>
        <v>0</v>
      </c>
      <c r="AG77" s="42"/>
      <c r="AH77" s="40">
        <f t="shared" si="6"/>
        <v>4178.41</v>
      </c>
      <c r="AI77" s="41">
        <f t="shared" si="8"/>
        <v>19666.430709649205</v>
      </c>
      <c r="AJ77" s="41"/>
      <c r="AK77" s="44">
        <f t="shared" si="7"/>
        <v>19666.430709649205</v>
      </c>
      <c r="AN77" s="34"/>
    </row>
    <row r="78" spans="1:40">
      <c r="A78" s="35">
        <v>69</v>
      </c>
      <c r="B78" s="36" t="s">
        <v>125</v>
      </c>
      <c r="C78" s="37">
        <f>'[2]грудень 2016'!C78+'[2]лип-лист 16'!C77</f>
        <v>21165.2436102178</v>
      </c>
      <c r="D78" s="37">
        <f>[2]листопад!D78+'[2]лип-жовт'!D77</f>
        <v>0</v>
      </c>
      <c r="E78" s="37">
        <f>[2]листопад!E78+'[2]лип-жовт'!E77</f>
        <v>0</v>
      </c>
      <c r="F78" s="37">
        <f>[2]листопад!F78+'[2]лип-жовт'!F77</f>
        <v>0</v>
      </c>
      <c r="G78" s="37">
        <f>[2]листопад!G78+'[2]лип-жовт'!G77</f>
        <v>0</v>
      </c>
      <c r="H78" s="37">
        <f>[2]листопад!H78+'[2]лип-жовт'!H77</f>
        <v>0</v>
      </c>
      <c r="I78" s="37">
        <f>[2]листопад!I78+'[2]лип-жовт'!I77</f>
        <v>0</v>
      </c>
      <c r="J78" s="37">
        <f>[2]листопад!J78+'[2]лип-жовт'!J77</f>
        <v>0</v>
      </c>
      <c r="K78" s="37">
        <f>[2]листопад!K78+'[2]лип-жовт'!K77</f>
        <v>0</v>
      </c>
      <c r="L78" s="37">
        <f>[2]листопад!L78+'[2]лип-жовт'!L77</f>
        <v>0</v>
      </c>
      <c r="M78" s="37">
        <f>'[2]грудень 2016'!M78+'[2]лип-лист 16'!M77</f>
        <v>0</v>
      </c>
      <c r="N78" s="38"/>
      <c r="O78" s="37">
        <f>'[2]грудень 2016'!O78+'[2]лип-лист 16'!O77</f>
        <v>981.39</v>
      </c>
      <c r="P78" s="38">
        <v>8</v>
      </c>
      <c r="Q78" s="37">
        <f>'[2]грудень 2016'!Q78+'[2]лип-лист 16'!Q77</f>
        <v>13429.63</v>
      </c>
      <c r="R78" s="39">
        <v>2</v>
      </c>
      <c r="S78" s="37">
        <f>'[2]грудень 2016'!S78+'[2]лип-лист 16'!S77</f>
        <v>0</v>
      </c>
      <c r="T78" s="37"/>
      <c r="U78" s="37">
        <f>'[2]грудень 2016'!U78+'[2]лип-лист 16'!U77</f>
        <v>6332.35</v>
      </c>
      <c r="V78" s="38">
        <v>6</v>
      </c>
      <c r="W78" s="40">
        <f t="shared" si="5"/>
        <v>20743.37</v>
      </c>
      <c r="X78" s="41">
        <f>'[2]грудень 2016'!X78+'[2]лип-лист 16'!X77</f>
        <v>0</v>
      </c>
      <c r="Y78" s="42"/>
      <c r="Z78" s="41">
        <f>'[2]грудень 2016'!Z78+'[2]лип-лист 16'!Z77</f>
        <v>0</v>
      </c>
      <c r="AA78" s="41"/>
      <c r="AB78" s="41">
        <f>'[2]грудень 2016'!AB78+'[2]лип-лист 16'!AB77</f>
        <v>0</v>
      </c>
      <c r="AC78" s="43"/>
      <c r="AD78" s="41">
        <f>'[2]грудень 2016'!AD78+'[2]лип-лист 16'!AD77</f>
        <v>0</v>
      </c>
      <c r="AE78" s="42"/>
      <c r="AF78" s="41">
        <f>'[2]грудень 2016'!AF78+'[2]лип-лист 16'!AF77</f>
        <v>0</v>
      </c>
      <c r="AG78" s="42"/>
      <c r="AH78" s="40">
        <f t="shared" si="6"/>
        <v>0</v>
      </c>
      <c r="AI78" s="41">
        <f t="shared" si="8"/>
        <v>421.87361021780089</v>
      </c>
      <c r="AJ78" s="41"/>
      <c r="AK78" s="44">
        <f t="shared" si="7"/>
        <v>421.87361021780089</v>
      </c>
      <c r="AN78" s="34"/>
    </row>
    <row r="79" spans="1:40">
      <c r="A79" s="35">
        <v>70</v>
      </c>
      <c r="B79" s="36" t="s">
        <v>126</v>
      </c>
      <c r="C79" s="37">
        <f>'[2]грудень 2016'!C79+'[2]лип-лист 16'!C78</f>
        <v>19152.651128316902</v>
      </c>
      <c r="D79" s="37">
        <f>[2]листопад!D79+'[2]лип-жовт'!D78</f>
        <v>0</v>
      </c>
      <c r="E79" s="37">
        <f>[2]листопад!E79+'[2]лип-жовт'!E78</f>
        <v>0</v>
      </c>
      <c r="F79" s="37">
        <f>[2]листопад!F79+'[2]лип-жовт'!F78</f>
        <v>0</v>
      </c>
      <c r="G79" s="37">
        <f>[2]листопад!G79+'[2]лип-жовт'!G78</f>
        <v>0</v>
      </c>
      <c r="H79" s="37">
        <f>[2]листопад!H79+'[2]лип-жовт'!H78</f>
        <v>0</v>
      </c>
      <c r="I79" s="37">
        <f>[2]листопад!I79+'[2]лип-жовт'!I78</f>
        <v>0</v>
      </c>
      <c r="J79" s="37">
        <f>[2]листопад!J79+'[2]лип-жовт'!J78</f>
        <v>0</v>
      </c>
      <c r="K79" s="37">
        <f>[2]листопад!K79+'[2]лип-жовт'!K78</f>
        <v>0</v>
      </c>
      <c r="L79" s="37">
        <f>[2]листопад!L79+'[2]лип-жовт'!L78</f>
        <v>0</v>
      </c>
      <c r="M79" s="37">
        <f>'[2]грудень 2016'!M79+'[2]лип-лист 16'!M78</f>
        <v>594.01</v>
      </c>
      <c r="N79" s="38">
        <v>2</v>
      </c>
      <c r="O79" s="37">
        <f>'[2]грудень 2016'!O79+'[2]лип-лист 16'!O78</f>
        <v>0</v>
      </c>
      <c r="P79" s="38"/>
      <c r="Q79" s="37">
        <f>'[2]грудень 2016'!Q79+'[2]лип-лист 16'!Q78</f>
        <v>0</v>
      </c>
      <c r="R79" s="39"/>
      <c r="S79" s="37">
        <f>'[2]грудень 2016'!S79+'[2]лип-лист 16'!S78</f>
        <v>0</v>
      </c>
      <c r="T79" s="37"/>
      <c r="U79" s="37">
        <f>'[2]грудень 2016'!U79+'[2]лип-лист 16'!U78</f>
        <v>9851.6799999999985</v>
      </c>
      <c r="V79" s="38">
        <v>10</v>
      </c>
      <c r="W79" s="40">
        <f t="shared" si="5"/>
        <v>10445.689999999999</v>
      </c>
      <c r="X79" s="41">
        <f>'[2]грудень 2016'!X79+'[2]лип-лист 16'!X78</f>
        <v>0</v>
      </c>
      <c r="Y79" s="42"/>
      <c r="Z79" s="41">
        <f>'[2]грудень 2016'!Z79+'[2]лип-лист 16'!Z78</f>
        <v>0</v>
      </c>
      <c r="AA79" s="41"/>
      <c r="AB79" s="41">
        <f>'[2]грудень 2016'!AB79+'[2]лип-лист 16'!AB78</f>
        <v>0</v>
      </c>
      <c r="AC79" s="43"/>
      <c r="AD79" s="41">
        <f>'[2]грудень 2016'!AD79+'[2]лип-лист 16'!AD78</f>
        <v>0</v>
      </c>
      <c r="AE79" s="42"/>
      <c r="AF79" s="41">
        <f>'[2]грудень 2016'!AF79+'[2]лип-лист 16'!AF78</f>
        <v>0</v>
      </c>
      <c r="AG79" s="42"/>
      <c r="AH79" s="40">
        <f t="shared" si="6"/>
        <v>0</v>
      </c>
      <c r="AI79" s="41">
        <f t="shared" si="8"/>
        <v>8706.9611283169033</v>
      </c>
      <c r="AJ79" s="41"/>
      <c r="AK79" s="44">
        <f t="shared" si="7"/>
        <v>8706.9611283169033</v>
      </c>
      <c r="AN79" s="34"/>
    </row>
    <row r="80" spans="1:40">
      <c r="A80" s="35">
        <v>71</v>
      </c>
      <c r="B80" s="36" t="s">
        <v>127</v>
      </c>
      <c r="C80" s="37">
        <f>'[2]грудень 2016'!C80+'[2]лип-лист 16'!C79</f>
        <v>14048.171592868001</v>
      </c>
      <c r="D80" s="37">
        <f>[2]листопад!D80+'[2]лип-жовт'!D79</f>
        <v>0</v>
      </c>
      <c r="E80" s="37">
        <f>[2]листопад!E80+'[2]лип-жовт'!E79</f>
        <v>0</v>
      </c>
      <c r="F80" s="37">
        <f>[2]листопад!F80+'[2]лип-жовт'!F79</f>
        <v>0</v>
      </c>
      <c r="G80" s="37">
        <f>[2]листопад!G80+'[2]лип-жовт'!G79</f>
        <v>0</v>
      </c>
      <c r="H80" s="37">
        <f>[2]листопад!H80+'[2]лип-жовт'!H79</f>
        <v>0</v>
      </c>
      <c r="I80" s="37">
        <f>[2]листопад!I80+'[2]лип-жовт'!I79</f>
        <v>0</v>
      </c>
      <c r="J80" s="37">
        <f>[2]листопад!J80+'[2]лип-жовт'!J79</f>
        <v>0</v>
      </c>
      <c r="K80" s="37">
        <f>[2]листопад!K80+'[2]лип-жовт'!K79</f>
        <v>0</v>
      </c>
      <c r="L80" s="37">
        <f>[2]листопад!L80+'[2]лип-жовт'!L79</f>
        <v>0</v>
      </c>
      <c r="M80" s="37">
        <f>'[2]грудень 2016'!M80+'[2]лип-лист 16'!M79</f>
        <v>571.45999999999992</v>
      </c>
      <c r="N80" s="38">
        <v>1</v>
      </c>
      <c r="O80" s="37">
        <f>'[2]грудень 2016'!O80+'[2]лип-лист 16'!O79</f>
        <v>0</v>
      </c>
      <c r="P80" s="38"/>
      <c r="Q80" s="37">
        <f>'[2]грудень 2016'!Q80+'[2]лип-лист 16'!Q79</f>
        <v>0</v>
      </c>
      <c r="R80" s="39"/>
      <c r="S80" s="37">
        <f>'[2]грудень 2016'!S80+'[2]лип-лист 16'!S79</f>
        <v>0</v>
      </c>
      <c r="T80" s="37"/>
      <c r="U80" s="37">
        <f>'[2]грудень 2016'!U80+'[2]лип-лист 16'!U79</f>
        <v>334.15999999999997</v>
      </c>
      <c r="V80" s="38">
        <v>1</v>
      </c>
      <c r="W80" s="40">
        <f t="shared" si="5"/>
        <v>905.61999999999989</v>
      </c>
      <c r="X80" s="41">
        <f>'[2]грудень 2016'!X80+'[2]лип-лист 16'!X79</f>
        <v>0</v>
      </c>
      <c r="Y80" s="42"/>
      <c r="Z80" s="41">
        <f>'[2]грудень 2016'!Z80+'[2]лип-лист 16'!Z79</f>
        <v>0</v>
      </c>
      <c r="AA80" s="41"/>
      <c r="AB80" s="41">
        <f>'[2]грудень 2016'!AB80+'[2]лип-лист 16'!AB79</f>
        <v>0</v>
      </c>
      <c r="AC80" s="43"/>
      <c r="AD80" s="41">
        <f>'[2]грудень 2016'!AD80+'[2]лип-лист 16'!AD79</f>
        <v>0</v>
      </c>
      <c r="AE80" s="42"/>
      <c r="AF80" s="41">
        <f>'[2]грудень 2016'!AF80+'[2]лип-лист 16'!AF79</f>
        <v>0</v>
      </c>
      <c r="AG80" s="42"/>
      <c r="AH80" s="40">
        <f t="shared" si="6"/>
        <v>0</v>
      </c>
      <c r="AI80" s="41">
        <f t="shared" si="8"/>
        <v>13142.551592868</v>
      </c>
      <c r="AJ80" s="41"/>
      <c r="AK80" s="44">
        <f t="shared" si="7"/>
        <v>13142.551592868</v>
      </c>
      <c r="AN80" s="34"/>
    </row>
    <row r="81" spans="1:40">
      <c r="A81" s="35">
        <v>72</v>
      </c>
      <c r="B81" s="36" t="s">
        <v>128</v>
      </c>
      <c r="C81" s="37">
        <f>'[2]грудень 2016'!C81+'[2]лип-лист 16'!C80</f>
        <v>14755.259317153599</v>
      </c>
      <c r="D81" s="37">
        <f>[2]листопад!D81+'[2]лип-жовт'!D80</f>
        <v>0</v>
      </c>
      <c r="E81" s="37">
        <f>[2]листопад!E81+'[2]лип-жовт'!E80</f>
        <v>0</v>
      </c>
      <c r="F81" s="37">
        <f>[2]листопад!F81+'[2]лип-жовт'!F80</f>
        <v>0</v>
      </c>
      <c r="G81" s="37">
        <f>[2]листопад!G81+'[2]лип-жовт'!G80</f>
        <v>0</v>
      </c>
      <c r="H81" s="37">
        <f>[2]листопад!H81+'[2]лип-жовт'!H80</f>
        <v>0</v>
      </c>
      <c r="I81" s="37">
        <f>[2]листопад!I81+'[2]лип-жовт'!I80</f>
        <v>0</v>
      </c>
      <c r="J81" s="37">
        <f>[2]листопад!J81+'[2]лип-жовт'!J80</f>
        <v>0</v>
      </c>
      <c r="K81" s="37">
        <f>[2]листопад!K81+'[2]лип-жовт'!K80</f>
        <v>0</v>
      </c>
      <c r="L81" s="37">
        <f>[2]листопад!L81+'[2]лип-жовт'!L80</f>
        <v>0</v>
      </c>
      <c r="M81" s="37">
        <f>'[2]грудень 2016'!M81+'[2]лип-лист 16'!M80</f>
        <v>0</v>
      </c>
      <c r="N81" s="38"/>
      <c r="O81" s="37">
        <f>'[2]грудень 2016'!O81+'[2]лип-лист 16'!O80</f>
        <v>0</v>
      </c>
      <c r="P81" s="38"/>
      <c r="Q81" s="37">
        <f>'[2]грудень 2016'!Q81+'[2]лип-лист 16'!Q80</f>
        <v>0</v>
      </c>
      <c r="R81" s="39"/>
      <c r="S81" s="37">
        <f>'[2]грудень 2016'!S81+'[2]лип-лист 16'!S80</f>
        <v>0</v>
      </c>
      <c r="T81" s="37"/>
      <c r="U81" s="37">
        <f>'[2]грудень 2016'!U81+'[2]лип-лист 16'!U80</f>
        <v>721.7</v>
      </c>
      <c r="V81" s="38">
        <v>5</v>
      </c>
      <c r="W81" s="40">
        <f t="shared" si="5"/>
        <v>721.7</v>
      </c>
      <c r="X81" s="41">
        <f>'[2]грудень 2016'!X81+'[2]лип-лист 16'!X80</f>
        <v>0</v>
      </c>
      <c r="Y81" s="42"/>
      <c r="Z81" s="41">
        <f>'[2]грудень 2016'!Z81+'[2]лип-лист 16'!Z80</f>
        <v>0</v>
      </c>
      <c r="AA81" s="41"/>
      <c r="AB81" s="41">
        <f>'[2]грудень 2016'!AB81+'[2]лип-лист 16'!AB80</f>
        <v>0</v>
      </c>
      <c r="AC81" s="43"/>
      <c r="AD81" s="41">
        <f>'[2]грудень 2016'!AD81+'[2]лип-лист 16'!AD80</f>
        <v>0</v>
      </c>
      <c r="AE81" s="42"/>
      <c r="AF81" s="41">
        <f>'[2]грудень 2016'!AF81+'[2]лип-лист 16'!AF80</f>
        <v>0</v>
      </c>
      <c r="AG81" s="42"/>
      <c r="AH81" s="40">
        <f t="shared" si="6"/>
        <v>0</v>
      </c>
      <c r="AI81" s="41">
        <f t="shared" si="8"/>
        <v>14033.559317153598</v>
      </c>
      <c r="AJ81" s="41"/>
      <c r="AK81" s="44">
        <f t="shared" si="7"/>
        <v>14033.559317153598</v>
      </c>
      <c r="AN81" s="34"/>
    </row>
    <row r="82" spans="1:40">
      <c r="A82" s="35">
        <v>73</v>
      </c>
      <c r="B82" s="36" t="s">
        <v>129</v>
      </c>
      <c r="C82" s="37">
        <f>'[2]грудень 2016'!C82+'[2]лип-лист 16'!C81</f>
        <v>13120.9323846024</v>
      </c>
      <c r="D82" s="37">
        <f>[2]листопад!D82+'[2]лип-жовт'!D81</f>
        <v>0</v>
      </c>
      <c r="E82" s="37">
        <f>[2]листопад!E82+'[2]лип-жовт'!E81</f>
        <v>0</v>
      </c>
      <c r="F82" s="37">
        <f>[2]листопад!F82+'[2]лип-жовт'!F81</f>
        <v>0</v>
      </c>
      <c r="G82" s="37">
        <f>[2]листопад!G82+'[2]лип-жовт'!G81</f>
        <v>0</v>
      </c>
      <c r="H82" s="37">
        <f>[2]листопад!H82+'[2]лип-жовт'!H81</f>
        <v>0</v>
      </c>
      <c r="I82" s="37">
        <f>[2]листопад!I82+'[2]лип-жовт'!I81</f>
        <v>0</v>
      </c>
      <c r="J82" s="37">
        <f>[2]листопад!J82+'[2]лип-жовт'!J81</f>
        <v>0</v>
      </c>
      <c r="K82" s="37">
        <f>[2]листопад!K82+'[2]лип-жовт'!K81</f>
        <v>0</v>
      </c>
      <c r="L82" s="37">
        <f>[2]листопад!L82+'[2]лип-жовт'!L81</f>
        <v>0</v>
      </c>
      <c r="M82" s="37">
        <f>'[2]грудень 2016'!M82+'[2]лип-лист 16'!M81</f>
        <v>0</v>
      </c>
      <c r="N82" s="38"/>
      <c r="O82" s="37">
        <f>'[2]грудень 2016'!O82+'[2]лип-лист 16'!O81</f>
        <v>0</v>
      </c>
      <c r="P82" s="38"/>
      <c r="Q82" s="37">
        <f>'[2]грудень 2016'!Q82+'[2]лип-лист 16'!Q81</f>
        <v>0</v>
      </c>
      <c r="R82" s="39"/>
      <c r="S82" s="37">
        <f>'[2]грудень 2016'!S82+'[2]лип-лист 16'!S81</f>
        <v>0</v>
      </c>
      <c r="T82" s="37"/>
      <c r="U82" s="37">
        <f>'[2]грудень 2016'!U82+'[2]лип-лист 16'!U81</f>
        <v>448.78</v>
      </c>
      <c r="V82" s="38">
        <v>2</v>
      </c>
      <c r="W82" s="40">
        <f t="shared" si="5"/>
        <v>448.78</v>
      </c>
      <c r="X82" s="41">
        <f>'[2]грудень 2016'!X82+'[2]лип-лист 16'!X81</f>
        <v>0</v>
      </c>
      <c r="Y82" s="42"/>
      <c r="Z82" s="41">
        <f>'[2]грудень 2016'!Z82+'[2]лип-лист 16'!Z81</f>
        <v>0</v>
      </c>
      <c r="AA82" s="41"/>
      <c r="AB82" s="41">
        <f>'[2]грудень 2016'!AB82+'[2]лип-лист 16'!AB81</f>
        <v>0</v>
      </c>
      <c r="AC82" s="43"/>
      <c r="AD82" s="41">
        <f>'[2]грудень 2016'!AD82+'[2]лип-лист 16'!AD81</f>
        <v>0</v>
      </c>
      <c r="AE82" s="42"/>
      <c r="AF82" s="41">
        <f>'[2]грудень 2016'!AF82+'[2]лип-лист 16'!AF81</f>
        <v>0</v>
      </c>
      <c r="AG82" s="42"/>
      <c r="AH82" s="40">
        <f t="shared" si="6"/>
        <v>0</v>
      </c>
      <c r="AI82" s="41">
        <f t="shared" si="8"/>
        <v>12672.152384602399</v>
      </c>
      <c r="AJ82" s="41"/>
      <c r="AK82" s="44">
        <f t="shared" si="7"/>
        <v>12672.152384602399</v>
      </c>
      <c r="AN82" s="34"/>
    </row>
    <row r="83" spans="1:40">
      <c r="A83" s="35">
        <v>74</v>
      </c>
      <c r="B83" s="36" t="s">
        <v>130</v>
      </c>
      <c r="C83" s="37">
        <f>'[2]грудень 2016'!C83+'[2]лип-лист 16'!C82</f>
        <v>14998.0998883712</v>
      </c>
      <c r="D83" s="37">
        <f>[2]листопад!D83+'[2]лип-жовт'!D82</f>
        <v>0</v>
      </c>
      <c r="E83" s="37">
        <f>[2]листопад!E83+'[2]лип-жовт'!E82</f>
        <v>0</v>
      </c>
      <c r="F83" s="37">
        <f>[2]листопад!F83+'[2]лип-жовт'!F82</f>
        <v>0</v>
      </c>
      <c r="G83" s="37">
        <f>[2]листопад!G83+'[2]лип-жовт'!G82</f>
        <v>0</v>
      </c>
      <c r="H83" s="37">
        <f>[2]листопад!H83+'[2]лип-жовт'!H82</f>
        <v>0</v>
      </c>
      <c r="I83" s="37">
        <f>[2]листопад!I83+'[2]лип-жовт'!I82</f>
        <v>0</v>
      </c>
      <c r="J83" s="37">
        <f>[2]листопад!J83+'[2]лип-жовт'!J82</f>
        <v>0</v>
      </c>
      <c r="K83" s="37">
        <f>[2]листопад!K83+'[2]лип-жовт'!K82</f>
        <v>0</v>
      </c>
      <c r="L83" s="37">
        <f>[2]листопад!L83+'[2]лип-жовт'!L82</f>
        <v>0</v>
      </c>
      <c r="M83" s="37">
        <f>'[2]грудень 2016'!M83+'[2]лип-лист 16'!M82</f>
        <v>460.8900000000001</v>
      </c>
      <c r="N83" s="38">
        <v>1.5</v>
      </c>
      <c r="O83" s="37">
        <f>'[2]грудень 2016'!O83+'[2]лип-лист 16'!O82</f>
        <v>0</v>
      </c>
      <c r="P83" s="38"/>
      <c r="Q83" s="37">
        <f>'[2]грудень 2016'!Q83+'[2]лип-лист 16'!Q82</f>
        <v>0</v>
      </c>
      <c r="R83" s="39"/>
      <c r="S83" s="37">
        <f>'[2]грудень 2016'!S83+'[2]лип-лист 16'!S82</f>
        <v>0</v>
      </c>
      <c r="T83" s="37"/>
      <c r="U83" s="37">
        <f>'[2]грудень 2016'!U83+'[2]лип-лист 16'!U82</f>
        <v>217.31000000000017</v>
      </c>
      <c r="V83" s="38">
        <v>3</v>
      </c>
      <c r="W83" s="40">
        <f t="shared" si="5"/>
        <v>678.20000000000027</v>
      </c>
      <c r="X83" s="41">
        <f>'[2]грудень 2016'!X83+'[2]лип-лист 16'!X82</f>
        <v>0</v>
      </c>
      <c r="Y83" s="42"/>
      <c r="Z83" s="41">
        <f>'[2]грудень 2016'!Z83+'[2]лип-лист 16'!Z82</f>
        <v>2114.62</v>
      </c>
      <c r="AA83" s="41">
        <v>8.6999999999999993</v>
      </c>
      <c r="AB83" s="41">
        <f>'[2]грудень 2016'!AB83+'[2]лип-лист 16'!AB82</f>
        <v>0</v>
      </c>
      <c r="AC83" s="43"/>
      <c r="AD83" s="41">
        <f>'[2]грудень 2016'!AD83+'[2]лип-лист 16'!AD82</f>
        <v>1298.53</v>
      </c>
      <c r="AE83" s="42">
        <v>10</v>
      </c>
      <c r="AF83" s="41">
        <f>'[2]грудень 2016'!AF83+'[2]лип-лист 16'!AF82</f>
        <v>0</v>
      </c>
      <c r="AG83" s="42"/>
      <c r="AH83" s="40">
        <f t="shared" si="6"/>
        <v>3413.1499999999996</v>
      </c>
      <c r="AI83" s="41">
        <f t="shared" si="8"/>
        <v>10906.7498883712</v>
      </c>
      <c r="AJ83" s="41"/>
      <c r="AK83" s="44">
        <f t="shared" si="7"/>
        <v>10906.7498883712</v>
      </c>
      <c r="AN83" s="34"/>
    </row>
    <row r="84" spans="1:40">
      <c r="A84" s="35">
        <v>75</v>
      </c>
      <c r="B84" s="36" t="s">
        <v>131</v>
      </c>
      <c r="C84" s="37">
        <f>'[2]грудень 2016'!C84+'[2]лип-лист 16'!C83</f>
        <v>13848.582281339999</v>
      </c>
      <c r="D84" s="37">
        <f>[2]листопад!D84+'[2]лип-жовт'!D83</f>
        <v>0</v>
      </c>
      <c r="E84" s="37">
        <f>[2]листопад!E84+'[2]лип-жовт'!E83</f>
        <v>0</v>
      </c>
      <c r="F84" s="37">
        <f>[2]листопад!F84+'[2]лип-жовт'!F83</f>
        <v>0</v>
      </c>
      <c r="G84" s="37">
        <f>[2]листопад!G84+'[2]лип-жовт'!G83</f>
        <v>0</v>
      </c>
      <c r="H84" s="37">
        <f>[2]листопад!H84+'[2]лип-жовт'!H83</f>
        <v>0</v>
      </c>
      <c r="I84" s="37">
        <f>[2]листопад!I84+'[2]лип-жовт'!I83</f>
        <v>0</v>
      </c>
      <c r="J84" s="37">
        <f>[2]листопад!J84+'[2]лип-жовт'!J83</f>
        <v>0</v>
      </c>
      <c r="K84" s="37">
        <f>[2]листопад!K84+'[2]лип-жовт'!K83</f>
        <v>0</v>
      </c>
      <c r="L84" s="37">
        <f>[2]листопад!L84+'[2]лип-жовт'!L83</f>
        <v>0</v>
      </c>
      <c r="M84" s="37">
        <f>'[2]грудень 2016'!M84+'[2]лип-лист 16'!M83</f>
        <v>0</v>
      </c>
      <c r="N84" s="38"/>
      <c r="O84" s="37">
        <f>'[2]грудень 2016'!O84+'[2]лип-лист 16'!O83</f>
        <v>0</v>
      </c>
      <c r="P84" s="38"/>
      <c r="Q84" s="37">
        <f>'[2]грудень 2016'!Q84+'[2]лип-лист 16'!Q83</f>
        <v>0</v>
      </c>
      <c r="R84" s="39"/>
      <c r="S84" s="37">
        <f>'[2]грудень 2016'!S84+'[2]лип-лист 16'!S83</f>
        <v>0</v>
      </c>
      <c r="T84" s="37"/>
      <c r="U84" s="37">
        <f>'[2]грудень 2016'!U84+'[2]лип-лист 16'!U83</f>
        <v>176.23000000000002</v>
      </c>
      <c r="V84" s="38">
        <v>1</v>
      </c>
      <c r="W84" s="40">
        <f t="shared" si="5"/>
        <v>176.23000000000002</v>
      </c>
      <c r="X84" s="41">
        <f>'[2]грудень 2016'!X84+'[2]лип-лист 16'!X83</f>
        <v>0</v>
      </c>
      <c r="Y84" s="42"/>
      <c r="Z84" s="41">
        <f>'[2]грудень 2016'!Z84+'[2]лип-лист 16'!Z83</f>
        <v>0</v>
      </c>
      <c r="AA84" s="41"/>
      <c r="AB84" s="41">
        <f>'[2]грудень 2016'!AB84+'[2]лип-лист 16'!AB83</f>
        <v>0</v>
      </c>
      <c r="AC84" s="43"/>
      <c r="AD84" s="41">
        <f>'[2]грудень 2016'!AD84+'[2]лип-лист 16'!AD83</f>
        <v>0</v>
      </c>
      <c r="AE84" s="42"/>
      <c r="AF84" s="41">
        <f>'[2]грудень 2016'!AF84+'[2]лип-лист 16'!AF83</f>
        <v>0</v>
      </c>
      <c r="AG84" s="42"/>
      <c r="AH84" s="40">
        <f t="shared" si="6"/>
        <v>0</v>
      </c>
      <c r="AI84" s="41">
        <f t="shared" si="8"/>
        <v>13672.35228134</v>
      </c>
      <c r="AJ84" s="41"/>
      <c r="AK84" s="44">
        <f t="shared" si="7"/>
        <v>13672.35228134</v>
      </c>
      <c r="AN84" s="34"/>
    </row>
    <row r="85" spans="1:40">
      <c r="A85" s="35">
        <v>76</v>
      </c>
      <c r="B85" s="36" t="s">
        <v>132</v>
      </c>
      <c r="C85" s="37">
        <f>'[2]грудень 2016'!C85+'[2]лип-лист 16'!C84</f>
        <v>14556.576584984798</v>
      </c>
      <c r="D85" s="37">
        <f>[2]листопад!D85+'[2]лип-жовт'!D84</f>
        <v>0</v>
      </c>
      <c r="E85" s="37">
        <f>[2]листопад!E85+'[2]лип-жовт'!E84</f>
        <v>0</v>
      </c>
      <c r="F85" s="37">
        <f>[2]листопад!F85+'[2]лип-жовт'!F84</f>
        <v>0</v>
      </c>
      <c r="G85" s="37">
        <f>[2]листопад!G85+'[2]лип-жовт'!G84</f>
        <v>0</v>
      </c>
      <c r="H85" s="37">
        <f>[2]листопад!H85+'[2]лип-жовт'!H84</f>
        <v>0</v>
      </c>
      <c r="I85" s="37">
        <f>[2]листопад!I85+'[2]лип-жовт'!I84</f>
        <v>0</v>
      </c>
      <c r="J85" s="37">
        <f>[2]листопад!J85+'[2]лип-жовт'!J84</f>
        <v>0</v>
      </c>
      <c r="K85" s="37">
        <f>[2]листопад!K85+'[2]лип-жовт'!K84</f>
        <v>0</v>
      </c>
      <c r="L85" s="37">
        <f>[2]листопад!L85+'[2]лип-жовт'!L84</f>
        <v>0</v>
      </c>
      <c r="M85" s="37">
        <f>'[2]грудень 2016'!M85+'[2]лип-лист 16'!M84</f>
        <v>404.4</v>
      </c>
      <c r="N85" s="38">
        <v>2.4</v>
      </c>
      <c r="O85" s="37">
        <f>'[2]грудень 2016'!O85+'[2]лип-лист 16'!O84</f>
        <v>0</v>
      </c>
      <c r="P85" s="38"/>
      <c r="Q85" s="37">
        <f>'[2]грудень 2016'!Q85+'[2]лип-лист 16'!Q84</f>
        <v>0</v>
      </c>
      <c r="R85" s="39"/>
      <c r="S85" s="37">
        <f>'[2]грудень 2016'!S85+'[2]лип-лист 16'!S84</f>
        <v>0</v>
      </c>
      <c r="T85" s="37"/>
      <c r="U85" s="37">
        <f>'[2]грудень 2016'!U85+'[2]лип-лист 16'!U84</f>
        <v>6547.9500000000007</v>
      </c>
      <c r="V85" s="38">
        <v>5</v>
      </c>
      <c r="W85" s="40">
        <f t="shared" si="5"/>
        <v>6952.35</v>
      </c>
      <c r="X85" s="41">
        <f>'[2]грудень 2016'!X85+'[2]лип-лист 16'!X84</f>
        <v>0</v>
      </c>
      <c r="Y85" s="42"/>
      <c r="Z85" s="41">
        <f>'[2]грудень 2016'!Z85+'[2]лип-лист 16'!Z84</f>
        <v>0</v>
      </c>
      <c r="AA85" s="41"/>
      <c r="AB85" s="41">
        <f>'[2]грудень 2016'!AB85+'[2]лип-лист 16'!AB84</f>
        <v>0</v>
      </c>
      <c r="AC85" s="43"/>
      <c r="AD85" s="41">
        <f>'[2]грудень 2016'!AD85+'[2]лип-лист 16'!AD84</f>
        <v>0</v>
      </c>
      <c r="AE85" s="42"/>
      <c r="AF85" s="41">
        <f>'[2]грудень 2016'!AF85+'[2]лип-лист 16'!AF84</f>
        <v>0</v>
      </c>
      <c r="AG85" s="42"/>
      <c r="AH85" s="40">
        <f t="shared" si="6"/>
        <v>0</v>
      </c>
      <c r="AI85" s="41">
        <f t="shared" si="8"/>
        <v>7604.2265849847972</v>
      </c>
      <c r="AJ85" s="41"/>
      <c r="AK85" s="44">
        <f t="shared" si="7"/>
        <v>7604.2265849847972</v>
      </c>
      <c r="AN85" s="34"/>
    </row>
    <row r="86" spans="1:40">
      <c r="A86" s="35">
        <v>77</v>
      </c>
      <c r="B86" s="36" t="s">
        <v>133</v>
      </c>
      <c r="C86" s="37">
        <f>'[2]грудень 2016'!C86+'[2]лип-лист 16'!C85</f>
        <v>14792.281585701603</v>
      </c>
      <c r="D86" s="37">
        <f>[2]листопад!D86+'[2]лип-жовт'!D85</f>
        <v>0</v>
      </c>
      <c r="E86" s="37">
        <f>[2]листопад!E86+'[2]лип-жовт'!E85</f>
        <v>0</v>
      </c>
      <c r="F86" s="37">
        <f>[2]листопад!F86+'[2]лип-жовт'!F85</f>
        <v>0</v>
      </c>
      <c r="G86" s="37">
        <f>[2]листопад!G86+'[2]лип-жовт'!G85</f>
        <v>0</v>
      </c>
      <c r="H86" s="37">
        <f>[2]листопад!H86+'[2]лип-жовт'!H85</f>
        <v>0</v>
      </c>
      <c r="I86" s="37">
        <f>[2]листопад!I86+'[2]лип-жовт'!I85</f>
        <v>0</v>
      </c>
      <c r="J86" s="37">
        <f>[2]листопад!J86+'[2]лип-жовт'!J85</f>
        <v>0</v>
      </c>
      <c r="K86" s="37">
        <f>[2]листопад!K86+'[2]лип-жовт'!K85</f>
        <v>0</v>
      </c>
      <c r="L86" s="37">
        <f>[2]листопад!L86+'[2]лип-жовт'!L85</f>
        <v>0</v>
      </c>
      <c r="M86" s="37">
        <f>'[2]грудень 2016'!M86+'[2]лип-лист 16'!M85</f>
        <v>653.74</v>
      </c>
      <c r="N86" s="38">
        <v>1.6</v>
      </c>
      <c r="O86" s="37">
        <f>'[2]грудень 2016'!O86+'[2]лип-лист 16'!O85</f>
        <v>0</v>
      </c>
      <c r="P86" s="38"/>
      <c r="Q86" s="37">
        <f>'[2]грудень 2016'!Q86+'[2]лип-лист 16'!Q85</f>
        <v>0</v>
      </c>
      <c r="R86" s="39"/>
      <c r="S86" s="37">
        <f>'[2]грудень 2016'!S86+'[2]лип-лист 16'!S85</f>
        <v>0</v>
      </c>
      <c r="T86" s="37"/>
      <c r="U86" s="37">
        <f>'[2]грудень 2016'!U86+'[2]лип-лист 16'!U85</f>
        <v>10337.889999999998</v>
      </c>
      <c r="V86" s="38">
        <v>8</v>
      </c>
      <c r="W86" s="40">
        <f t="shared" si="5"/>
        <v>10991.629999999997</v>
      </c>
      <c r="X86" s="41">
        <f>'[2]грудень 2016'!X86+'[2]лип-лист 16'!X85</f>
        <v>0</v>
      </c>
      <c r="Y86" s="42"/>
      <c r="Z86" s="41">
        <f>'[2]грудень 2016'!Z86+'[2]лип-лист 16'!Z85</f>
        <v>0</v>
      </c>
      <c r="AA86" s="41"/>
      <c r="AB86" s="41">
        <f>'[2]грудень 2016'!AB86+'[2]лип-лист 16'!AB85</f>
        <v>0</v>
      </c>
      <c r="AC86" s="43"/>
      <c r="AD86" s="41">
        <f>'[2]грудень 2016'!AD86+'[2]лип-лист 16'!AD85</f>
        <v>0</v>
      </c>
      <c r="AE86" s="42"/>
      <c r="AF86" s="41">
        <f>'[2]грудень 2016'!AF86+'[2]лип-лист 16'!AF85</f>
        <v>0</v>
      </c>
      <c r="AG86" s="42"/>
      <c r="AH86" s="40">
        <f t="shared" si="6"/>
        <v>0</v>
      </c>
      <c r="AI86" s="41">
        <f t="shared" si="8"/>
        <v>3800.6515857016057</v>
      </c>
      <c r="AJ86" s="41"/>
      <c r="AK86" s="44">
        <f t="shared" si="7"/>
        <v>3800.6515857016057</v>
      </c>
      <c r="AN86" s="34"/>
    </row>
    <row r="87" spans="1:40">
      <c r="A87" s="35">
        <v>78</v>
      </c>
      <c r="B87" s="36" t="s">
        <v>134</v>
      </c>
      <c r="C87" s="37">
        <f>'[2]грудень 2016'!C87+'[2]лип-лист 16'!C86</f>
        <v>14726.447773241598</v>
      </c>
      <c r="D87" s="37">
        <f>[2]листопад!D87+'[2]лип-жовт'!D86</f>
        <v>0</v>
      </c>
      <c r="E87" s="37">
        <f>[2]листопад!E87+'[2]лип-жовт'!E86</f>
        <v>0</v>
      </c>
      <c r="F87" s="37">
        <f>[2]листопад!F87+'[2]лип-жовт'!F86</f>
        <v>0</v>
      </c>
      <c r="G87" s="37">
        <f>[2]листопад!G87+'[2]лип-жовт'!G86</f>
        <v>0</v>
      </c>
      <c r="H87" s="37">
        <f>[2]листопад!H87+'[2]лип-жовт'!H86</f>
        <v>0</v>
      </c>
      <c r="I87" s="37">
        <f>[2]листопад!I87+'[2]лип-жовт'!I86</f>
        <v>0</v>
      </c>
      <c r="J87" s="37">
        <f>[2]листопад!J87+'[2]лип-жовт'!J86</f>
        <v>0</v>
      </c>
      <c r="K87" s="37">
        <f>[2]листопад!K87+'[2]лип-жовт'!K86</f>
        <v>0</v>
      </c>
      <c r="L87" s="37">
        <f>[2]листопад!L87+'[2]лип-жовт'!L86</f>
        <v>0</v>
      </c>
      <c r="M87" s="37">
        <f>'[2]грудень 2016'!M87+'[2]лип-лист 16'!M86</f>
        <v>0</v>
      </c>
      <c r="N87" s="38"/>
      <c r="O87" s="37">
        <f>'[2]грудень 2016'!O87+'[2]лип-лист 16'!O86</f>
        <v>1580.84</v>
      </c>
      <c r="P87" s="38">
        <v>8</v>
      </c>
      <c r="Q87" s="37">
        <f>'[2]грудень 2016'!Q87+'[2]лип-лист 16'!Q86</f>
        <v>0</v>
      </c>
      <c r="R87" s="39"/>
      <c r="S87" s="37">
        <f>'[2]грудень 2016'!S87+'[2]лип-лист 16'!S86</f>
        <v>0</v>
      </c>
      <c r="T87" s="37"/>
      <c r="U87" s="37">
        <f>'[2]грудень 2016'!U87+'[2]лип-лист 16'!U86</f>
        <v>2039.7900000000004</v>
      </c>
      <c r="V87" s="38">
        <v>5</v>
      </c>
      <c r="W87" s="40">
        <f t="shared" si="5"/>
        <v>3620.63</v>
      </c>
      <c r="X87" s="41">
        <f>'[2]грудень 2016'!X87+'[2]лип-лист 16'!X86</f>
        <v>0</v>
      </c>
      <c r="Y87" s="42"/>
      <c r="Z87" s="41">
        <f>'[2]грудень 2016'!Z87+'[2]лип-лист 16'!Z86</f>
        <v>0</v>
      </c>
      <c r="AA87" s="41"/>
      <c r="AB87" s="41">
        <f>'[2]грудень 2016'!AB87+'[2]лип-лист 16'!AB86</f>
        <v>0</v>
      </c>
      <c r="AC87" s="43"/>
      <c r="AD87" s="41">
        <f>'[2]грудень 2016'!AD87+'[2]лип-лист 16'!AD86</f>
        <v>0</v>
      </c>
      <c r="AE87" s="42"/>
      <c r="AF87" s="41">
        <f>'[2]грудень 2016'!AF87+'[2]лип-лист 16'!AF86</f>
        <v>0</v>
      </c>
      <c r="AG87" s="42"/>
      <c r="AH87" s="40">
        <f t="shared" si="6"/>
        <v>0</v>
      </c>
      <c r="AI87" s="41">
        <f t="shared" si="8"/>
        <v>11105.817773241597</v>
      </c>
      <c r="AJ87" s="41"/>
      <c r="AK87" s="44">
        <f t="shared" si="7"/>
        <v>11105.817773241597</v>
      </c>
      <c r="AN87" s="34"/>
    </row>
    <row r="88" spans="1:40">
      <c r="A88" s="35">
        <v>79</v>
      </c>
      <c r="B88" s="36" t="s">
        <v>135</v>
      </c>
      <c r="C88" s="37">
        <f>'[2]грудень 2016'!C88+'[2]лип-лист 16'!C87</f>
        <v>14993.418156046</v>
      </c>
      <c r="D88" s="37">
        <f>[2]листопад!D88+'[2]лип-жовт'!D87</f>
        <v>0</v>
      </c>
      <c r="E88" s="37">
        <f>[2]листопад!E88+'[2]лип-жовт'!E87</f>
        <v>0</v>
      </c>
      <c r="F88" s="37">
        <f>[2]листопад!F88+'[2]лип-жовт'!F87</f>
        <v>0</v>
      </c>
      <c r="G88" s="37">
        <f>[2]листопад!G88+'[2]лип-жовт'!G87</f>
        <v>0</v>
      </c>
      <c r="H88" s="37">
        <f>[2]листопад!H88+'[2]лип-жовт'!H87</f>
        <v>0</v>
      </c>
      <c r="I88" s="37">
        <f>[2]листопад!I88+'[2]лип-жовт'!I87</f>
        <v>0</v>
      </c>
      <c r="J88" s="37">
        <f>[2]листопад!J88+'[2]лип-жовт'!J87</f>
        <v>0</v>
      </c>
      <c r="K88" s="37">
        <f>[2]листопад!K88+'[2]лип-жовт'!K87</f>
        <v>0</v>
      </c>
      <c r="L88" s="37">
        <f>[2]листопад!L88+'[2]лип-жовт'!L87</f>
        <v>0</v>
      </c>
      <c r="M88" s="37">
        <f>'[2]грудень 2016'!M88+'[2]лип-лист 16'!M87</f>
        <v>0</v>
      </c>
      <c r="N88" s="38"/>
      <c r="O88" s="37">
        <f>'[2]грудень 2016'!O88+'[2]лип-лист 16'!O87</f>
        <v>0</v>
      </c>
      <c r="P88" s="38"/>
      <c r="Q88" s="37">
        <f>'[2]грудень 2016'!Q88+'[2]лип-лист 16'!Q87</f>
        <v>18028.080000000002</v>
      </c>
      <c r="R88" s="39">
        <v>1</v>
      </c>
      <c r="S88" s="37">
        <f>'[2]грудень 2016'!S88+'[2]лип-лист 16'!S87</f>
        <v>0</v>
      </c>
      <c r="T88" s="37"/>
      <c r="U88" s="37">
        <f>'[2]грудень 2016'!U88+'[2]лип-лист 16'!U87</f>
        <v>612.31999999999607</v>
      </c>
      <c r="V88" s="38">
        <v>2</v>
      </c>
      <c r="W88" s="40">
        <f t="shared" si="5"/>
        <v>18640.399999999998</v>
      </c>
      <c r="X88" s="41">
        <f>'[2]грудень 2016'!X88+'[2]лип-лист 16'!X87</f>
        <v>0</v>
      </c>
      <c r="Y88" s="42"/>
      <c r="Z88" s="41">
        <f>'[2]грудень 2016'!Z88+'[2]лип-лист 16'!Z87</f>
        <v>0</v>
      </c>
      <c r="AA88" s="41"/>
      <c r="AB88" s="41">
        <f>'[2]грудень 2016'!AB88+'[2]лип-лист 16'!AB87</f>
        <v>0</v>
      </c>
      <c r="AC88" s="43"/>
      <c r="AD88" s="41">
        <f>'[2]грудень 2016'!AD88+'[2]лип-лист 16'!AD87</f>
        <v>0</v>
      </c>
      <c r="AE88" s="42"/>
      <c r="AF88" s="41">
        <f>'[2]грудень 2016'!AF88+'[2]лип-лист 16'!AF87</f>
        <v>0</v>
      </c>
      <c r="AG88" s="42"/>
      <c r="AH88" s="40">
        <f t="shared" si="6"/>
        <v>0</v>
      </c>
      <c r="AI88" s="41"/>
      <c r="AJ88" s="41">
        <f t="shared" ref="AJ88:AJ138" si="9">C88-W88-AH88</f>
        <v>-3646.9818439539977</v>
      </c>
      <c r="AK88" s="44">
        <f t="shared" si="7"/>
        <v>-3646.9818439539977</v>
      </c>
      <c r="AN88" s="34"/>
    </row>
    <row r="89" spans="1:40">
      <c r="A89" s="35">
        <v>80</v>
      </c>
      <c r="B89" s="36" t="s">
        <v>136</v>
      </c>
      <c r="C89" s="37">
        <f>'[2]грудень 2016'!C89+'[2]лип-лист 16'!C88</f>
        <v>27901.457219059201</v>
      </c>
      <c r="D89" s="37">
        <f>[2]листопад!D89+'[2]лип-жовт'!D88</f>
        <v>0</v>
      </c>
      <c r="E89" s="37">
        <f>[2]листопад!E89+'[2]лип-жовт'!E88</f>
        <v>0</v>
      </c>
      <c r="F89" s="37">
        <f>[2]листопад!F89+'[2]лип-жовт'!F88</f>
        <v>0</v>
      </c>
      <c r="G89" s="37">
        <f>[2]листопад!G89+'[2]лип-жовт'!G88</f>
        <v>0</v>
      </c>
      <c r="H89" s="37">
        <f>[2]листопад!H89+'[2]лип-жовт'!H88</f>
        <v>0</v>
      </c>
      <c r="I89" s="37">
        <f>[2]листопад!I89+'[2]лип-жовт'!I88</f>
        <v>0</v>
      </c>
      <c r="J89" s="37">
        <f>[2]листопад!J89+'[2]лип-жовт'!J88</f>
        <v>0</v>
      </c>
      <c r="K89" s="37">
        <f>[2]листопад!K89+'[2]лип-жовт'!K88</f>
        <v>0</v>
      </c>
      <c r="L89" s="37">
        <f>[2]листопад!L89+'[2]лип-жовт'!L88</f>
        <v>0</v>
      </c>
      <c r="M89" s="37">
        <f>'[2]грудень 2016'!M89+'[2]лип-лист 16'!M88</f>
        <v>582.14</v>
      </c>
      <c r="N89" s="38">
        <v>3</v>
      </c>
      <c r="O89" s="37">
        <f>'[2]грудень 2016'!O89+'[2]лип-лист 16'!O88</f>
        <v>0</v>
      </c>
      <c r="P89" s="38"/>
      <c r="Q89" s="37">
        <f>'[2]грудень 2016'!Q89+'[2]лип-лист 16'!Q88</f>
        <v>20086.87</v>
      </c>
      <c r="R89" s="39">
        <v>1</v>
      </c>
      <c r="S89" s="37">
        <f>'[2]грудень 2016'!S89+'[2]лип-лист 16'!S88</f>
        <v>0</v>
      </c>
      <c r="T89" s="37"/>
      <c r="U89" s="37">
        <f>'[2]грудень 2016'!U89+'[2]лип-лист 16'!U88</f>
        <v>4953.3500000000022</v>
      </c>
      <c r="V89" s="38">
        <v>18</v>
      </c>
      <c r="W89" s="40">
        <f t="shared" si="5"/>
        <v>25622.36</v>
      </c>
      <c r="X89" s="41">
        <f>'[2]грудень 2016'!X89+'[2]лип-лист 16'!X88</f>
        <v>0</v>
      </c>
      <c r="Y89" s="42"/>
      <c r="Z89" s="41">
        <f>'[2]грудень 2016'!Z89+'[2]лип-лист 16'!Z88</f>
        <v>0</v>
      </c>
      <c r="AA89" s="41"/>
      <c r="AB89" s="41">
        <f>'[2]грудень 2016'!AB89+'[2]лип-лист 16'!AB88</f>
        <v>0</v>
      </c>
      <c r="AC89" s="43"/>
      <c r="AD89" s="41">
        <f>'[2]грудень 2016'!AD89+'[2]лип-лист 16'!AD88</f>
        <v>524.07000000000005</v>
      </c>
      <c r="AE89" s="42">
        <v>5</v>
      </c>
      <c r="AF89" s="41">
        <f>'[2]грудень 2016'!AF89+'[2]лип-лист 16'!AF88</f>
        <v>0</v>
      </c>
      <c r="AG89" s="42"/>
      <c r="AH89" s="40">
        <f t="shared" si="6"/>
        <v>524.07000000000005</v>
      </c>
      <c r="AI89" s="41">
        <f t="shared" si="8"/>
        <v>1755.0272190592</v>
      </c>
      <c r="AJ89" s="41"/>
      <c r="AK89" s="44">
        <f t="shared" si="7"/>
        <v>1755.0272190592</v>
      </c>
      <c r="AN89" s="34"/>
    </row>
    <row r="90" spans="1:40">
      <c r="A90" s="35">
        <v>81</v>
      </c>
      <c r="B90" s="36" t="s">
        <v>137</v>
      </c>
      <c r="C90" s="37">
        <f>'[2]грудень 2016'!C90+'[2]лип-лист 16'!C89</f>
        <v>14053.159308566401</v>
      </c>
      <c r="D90" s="37">
        <f>[2]листопад!D90+'[2]лип-жовт'!D89</f>
        <v>0</v>
      </c>
      <c r="E90" s="37">
        <f>[2]листопад!E90+'[2]лип-жовт'!E89</f>
        <v>0</v>
      </c>
      <c r="F90" s="37">
        <f>[2]листопад!F90+'[2]лип-жовт'!F89</f>
        <v>0</v>
      </c>
      <c r="G90" s="37">
        <f>[2]листопад!G90+'[2]лип-жовт'!G89</f>
        <v>0</v>
      </c>
      <c r="H90" s="37">
        <f>[2]листопад!H90+'[2]лип-жовт'!H89</f>
        <v>0</v>
      </c>
      <c r="I90" s="37">
        <f>[2]листопад!I90+'[2]лип-жовт'!I89</f>
        <v>0</v>
      </c>
      <c r="J90" s="37">
        <f>[2]листопад!J90+'[2]лип-жовт'!J89</f>
        <v>0</v>
      </c>
      <c r="K90" s="37">
        <f>[2]листопад!K90+'[2]лип-жовт'!K89</f>
        <v>0</v>
      </c>
      <c r="L90" s="37">
        <f>[2]листопад!L90+'[2]лип-жовт'!L89</f>
        <v>0</v>
      </c>
      <c r="M90" s="37">
        <f>'[2]грудень 2016'!M90+'[2]лип-лист 16'!M89</f>
        <v>0</v>
      </c>
      <c r="N90" s="38"/>
      <c r="O90" s="37">
        <f>'[2]грудень 2016'!O90+'[2]лип-лист 16'!O89</f>
        <v>0</v>
      </c>
      <c r="P90" s="38"/>
      <c r="Q90" s="37">
        <f>'[2]грудень 2016'!Q90+'[2]лип-лист 16'!Q89</f>
        <v>16412.5</v>
      </c>
      <c r="R90" s="39">
        <v>1</v>
      </c>
      <c r="S90" s="37">
        <f>'[2]грудень 2016'!S90+'[2]лип-лист 16'!S89</f>
        <v>0</v>
      </c>
      <c r="T90" s="37"/>
      <c r="U90" s="37">
        <f>'[2]грудень 2016'!U90+'[2]лип-лист 16'!U89</f>
        <v>656.04000000000019</v>
      </c>
      <c r="V90" s="38">
        <v>11</v>
      </c>
      <c r="W90" s="40">
        <f t="shared" si="5"/>
        <v>17068.54</v>
      </c>
      <c r="X90" s="41">
        <f>'[2]грудень 2016'!X90+'[2]лип-лист 16'!X89</f>
        <v>0</v>
      </c>
      <c r="Y90" s="42"/>
      <c r="Z90" s="41">
        <f>'[2]грудень 2016'!Z90+'[2]лип-лист 16'!Z89</f>
        <v>0</v>
      </c>
      <c r="AA90" s="41"/>
      <c r="AB90" s="41">
        <f>'[2]грудень 2016'!AB90+'[2]лип-лист 16'!AB89</f>
        <v>0</v>
      </c>
      <c r="AC90" s="43"/>
      <c r="AD90" s="41">
        <f>'[2]грудень 2016'!AD90+'[2]лип-лист 16'!AD89</f>
        <v>2300.4299999999998</v>
      </c>
      <c r="AE90" s="42">
        <v>21</v>
      </c>
      <c r="AF90" s="41">
        <f>'[2]грудень 2016'!AF90+'[2]лип-лист 16'!AF89</f>
        <v>0</v>
      </c>
      <c r="AG90" s="42"/>
      <c r="AH90" s="40">
        <f t="shared" si="6"/>
        <v>2300.4299999999998</v>
      </c>
      <c r="AI90" s="41"/>
      <c r="AJ90" s="41">
        <f t="shared" si="9"/>
        <v>-5315.8106914336004</v>
      </c>
      <c r="AK90" s="44">
        <f t="shared" si="7"/>
        <v>-5315.8106914336004</v>
      </c>
      <c r="AN90" s="34"/>
    </row>
    <row r="91" spans="1:40">
      <c r="A91" s="35">
        <v>82</v>
      </c>
      <c r="B91" s="36" t="s">
        <v>138</v>
      </c>
      <c r="C91" s="37">
        <f>'[2]грудень 2016'!C91+'[2]лип-лист 16'!C90</f>
        <v>16475.718876199997</v>
      </c>
      <c r="D91" s="37">
        <f>[2]листопад!D91+'[2]лип-жовт'!D90</f>
        <v>0</v>
      </c>
      <c r="E91" s="37">
        <f>[2]листопад!E91+'[2]лип-жовт'!E90</f>
        <v>0</v>
      </c>
      <c r="F91" s="37">
        <f>[2]листопад!F91+'[2]лип-жовт'!F90</f>
        <v>0</v>
      </c>
      <c r="G91" s="37">
        <f>[2]листопад!G91+'[2]лип-жовт'!G90</f>
        <v>0</v>
      </c>
      <c r="H91" s="37">
        <f>[2]листопад!H91+'[2]лип-жовт'!H90</f>
        <v>0</v>
      </c>
      <c r="I91" s="37">
        <f>[2]листопад!I91+'[2]лип-жовт'!I90</f>
        <v>0</v>
      </c>
      <c r="J91" s="37">
        <f>[2]листопад!J91+'[2]лип-жовт'!J90</f>
        <v>0</v>
      </c>
      <c r="K91" s="37">
        <f>[2]листопад!K91+'[2]лип-жовт'!K90</f>
        <v>0</v>
      </c>
      <c r="L91" s="37">
        <f>[2]листопад!L91+'[2]лип-жовт'!L90</f>
        <v>0</v>
      </c>
      <c r="M91" s="37">
        <f>'[2]грудень 2016'!M91+'[2]лип-лист 16'!M90</f>
        <v>0</v>
      </c>
      <c r="N91" s="38"/>
      <c r="O91" s="37">
        <f>'[2]грудень 2016'!O91+'[2]лип-лист 16'!O90</f>
        <v>0</v>
      </c>
      <c r="P91" s="38"/>
      <c r="Q91" s="37">
        <f>'[2]грудень 2016'!Q91+'[2]лип-лист 16'!Q90</f>
        <v>18972.740000000002</v>
      </c>
      <c r="R91" s="39">
        <v>1</v>
      </c>
      <c r="S91" s="37">
        <f>'[2]грудень 2016'!S91+'[2]лип-лист 16'!S90</f>
        <v>0</v>
      </c>
      <c r="T91" s="37"/>
      <c r="U91" s="37">
        <f>'[2]грудень 2016'!U91+'[2]лип-лист 16'!U90</f>
        <v>2346.9500000000012</v>
      </c>
      <c r="V91" s="38">
        <v>8</v>
      </c>
      <c r="W91" s="40">
        <f t="shared" si="5"/>
        <v>21319.690000000002</v>
      </c>
      <c r="X91" s="41">
        <f>'[2]грудень 2016'!X91+'[2]лип-лист 16'!X90</f>
        <v>0</v>
      </c>
      <c r="Y91" s="42"/>
      <c r="Z91" s="41">
        <f>'[2]грудень 2016'!Z91+'[2]лип-лист 16'!Z90</f>
        <v>0</v>
      </c>
      <c r="AA91" s="41"/>
      <c r="AB91" s="41">
        <f>'[2]грудень 2016'!AB91+'[2]лип-лист 16'!AB90</f>
        <v>0</v>
      </c>
      <c r="AC91" s="43"/>
      <c r="AD91" s="41">
        <f>'[2]грудень 2016'!AD91+'[2]лип-лист 16'!AD90</f>
        <v>0</v>
      </c>
      <c r="AE91" s="42"/>
      <c r="AF91" s="41">
        <f>'[2]грудень 2016'!AF91+'[2]лип-лист 16'!AF90</f>
        <v>0</v>
      </c>
      <c r="AG91" s="42"/>
      <c r="AH91" s="40">
        <f t="shared" si="6"/>
        <v>0</v>
      </c>
      <c r="AI91" s="41"/>
      <c r="AJ91" s="41">
        <f t="shared" si="9"/>
        <v>-4843.9711238000054</v>
      </c>
      <c r="AK91" s="44">
        <f t="shared" si="7"/>
        <v>-4843.9711238000054</v>
      </c>
      <c r="AN91" s="34"/>
    </row>
    <row r="92" spans="1:40">
      <c r="A92" s="35">
        <v>83</v>
      </c>
      <c r="B92" s="36" t="s">
        <v>139</v>
      </c>
      <c r="C92" s="37">
        <f>'[2]грудень 2016'!C92+'[2]лип-лист 16'!C91</f>
        <v>18131.350587215999</v>
      </c>
      <c r="D92" s="37">
        <f>[2]листопад!D92+'[2]лип-жовт'!D91</f>
        <v>0</v>
      </c>
      <c r="E92" s="37">
        <f>[2]листопад!E92+'[2]лип-жовт'!E91</f>
        <v>0</v>
      </c>
      <c r="F92" s="37">
        <f>[2]листопад!F92+'[2]лип-жовт'!F91</f>
        <v>0</v>
      </c>
      <c r="G92" s="37">
        <f>[2]листопад!G92+'[2]лип-жовт'!G91</f>
        <v>0</v>
      </c>
      <c r="H92" s="37">
        <f>[2]листопад!H92+'[2]лип-жовт'!H91</f>
        <v>0</v>
      </c>
      <c r="I92" s="37">
        <f>[2]листопад!I92+'[2]лип-жовт'!I91</f>
        <v>0</v>
      </c>
      <c r="J92" s="37">
        <f>[2]листопад!J92+'[2]лип-жовт'!J91</f>
        <v>0</v>
      </c>
      <c r="K92" s="37">
        <f>[2]листопад!K92+'[2]лип-жовт'!K91</f>
        <v>0</v>
      </c>
      <c r="L92" s="37">
        <f>[2]листопад!L92+'[2]лип-жовт'!L91</f>
        <v>0</v>
      </c>
      <c r="M92" s="37">
        <f>'[2]грудень 2016'!M92+'[2]лип-лист 16'!M91</f>
        <v>620.22</v>
      </c>
      <c r="N92" s="38">
        <v>3.5</v>
      </c>
      <c r="O92" s="37">
        <f>'[2]грудень 2016'!O92+'[2]лип-лист 16'!O91</f>
        <v>0</v>
      </c>
      <c r="P92" s="38"/>
      <c r="Q92" s="37">
        <f>'[2]грудень 2016'!Q92+'[2]лип-лист 16'!Q91</f>
        <v>0</v>
      </c>
      <c r="R92" s="39"/>
      <c r="S92" s="37">
        <f>'[2]грудень 2016'!S92+'[2]лип-лист 16'!S91</f>
        <v>0</v>
      </c>
      <c r="T92" s="37"/>
      <c r="U92" s="37">
        <f>'[2]грудень 2016'!U92+'[2]лип-лист 16'!U91</f>
        <v>251.43999999999994</v>
      </c>
      <c r="V92" s="38">
        <v>3</v>
      </c>
      <c r="W92" s="40">
        <f t="shared" si="5"/>
        <v>871.66</v>
      </c>
      <c r="X92" s="41">
        <f>'[2]грудень 2016'!X92+'[2]лип-лист 16'!X91</f>
        <v>0</v>
      </c>
      <c r="Y92" s="42"/>
      <c r="Z92" s="41">
        <f>'[2]грудень 2016'!Z92+'[2]лип-лист 16'!Z91</f>
        <v>0</v>
      </c>
      <c r="AA92" s="41"/>
      <c r="AB92" s="41">
        <f>'[2]грудень 2016'!AB92+'[2]лип-лист 16'!AB91</f>
        <v>0</v>
      </c>
      <c r="AC92" s="43"/>
      <c r="AD92" s="41">
        <f>'[2]грудень 2016'!AD92+'[2]лип-лист 16'!AD91</f>
        <v>2030.59</v>
      </c>
      <c r="AE92" s="42">
        <v>25</v>
      </c>
      <c r="AF92" s="41">
        <f>'[2]грудень 2016'!AF92+'[2]лип-лист 16'!AF91</f>
        <v>0</v>
      </c>
      <c r="AG92" s="42"/>
      <c r="AH92" s="40">
        <f t="shared" si="6"/>
        <v>2030.59</v>
      </c>
      <c r="AI92" s="41">
        <f t="shared" si="8"/>
        <v>15229.100587215999</v>
      </c>
      <c r="AJ92" s="41"/>
      <c r="AK92" s="44">
        <f t="shared" si="7"/>
        <v>15229.100587215999</v>
      </c>
      <c r="AN92" s="34"/>
    </row>
    <row r="93" spans="1:40">
      <c r="A93" s="35">
        <v>84</v>
      </c>
      <c r="B93" s="36" t="s">
        <v>140</v>
      </c>
      <c r="C93" s="37">
        <f>'[2]грудень 2016'!C93+'[2]лип-лист 16'!C92</f>
        <v>15733.335921035999</v>
      </c>
      <c r="D93" s="37">
        <f>[2]листопад!D93+'[2]лип-жовт'!D92</f>
        <v>0</v>
      </c>
      <c r="E93" s="37">
        <f>[2]листопад!E93+'[2]лип-жовт'!E92</f>
        <v>0</v>
      </c>
      <c r="F93" s="37">
        <f>[2]листопад!F93+'[2]лип-жовт'!F92</f>
        <v>0</v>
      </c>
      <c r="G93" s="37">
        <f>[2]листопад!G93+'[2]лип-жовт'!G92</f>
        <v>0</v>
      </c>
      <c r="H93" s="37">
        <f>[2]листопад!H93+'[2]лип-жовт'!H92</f>
        <v>0</v>
      </c>
      <c r="I93" s="37">
        <f>[2]листопад!I93+'[2]лип-жовт'!I92</f>
        <v>0</v>
      </c>
      <c r="J93" s="37">
        <f>[2]листопад!J93+'[2]лип-жовт'!J92</f>
        <v>0</v>
      </c>
      <c r="K93" s="37">
        <f>[2]листопад!K93+'[2]лип-жовт'!K92</f>
        <v>0</v>
      </c>
      <c r="L93" s="37">
        <f>[2]листопад!L93+'[2]лип-жовт'!L92</f>
        <v>0</v>
      </c>
      <c r="M93" s="37">
        <f>'[2]грудень 2016'!M93+'[2]лип-лист 16'!M92</f>
        <v>817.66</v>
      </c>
      <c r="N93" s="38">
        <v>4.4000000000000004</v>
      </c>
      <c r="O93" s="37">
        <f>'[2]грудень 2016'!O93+'[2]лип-лист 16'!O92</f>
        <v>0</v>
      </c>
      <c r="P93" s="38"/>
      <c r="Q93" s="37">
        <f>'[2]грудень 2016'!Q93+'[2]лип-лист 16'!Q92</f>
        <v>0</v>
      </c>
      <c r="R93" s="39"/>
      <c r="S93" s="37">
        <f>'[2]грудень 2016'!S93+'[2]лип-лист 16'!S92</f>
        <v>0</v>
      </c>
      <c r="T93" s="37"/>
      <c r="U93" s="37">
        <f>'[2]грудень 2016'!U93+'[2]лип-лист 16'!U92</f>
        <v>238.78999999999991</v>
      </c>
      <c r="V93" s="38">
        <v>3</v>
      </c>
      <c r="W93" s="40">
        <f t="shared" si="5"/>
        <v>1056.4499999999998</v>
      </c>
      <c r="X93" s="41">
        <f>'[2]грудень 2016'!X93+'[2]лип-лист 16'!X92</f>
        <v>0</v>
      </c>
      <c r="Y93" s="42"/>
      <c r="Z93" s="41">
        <f>'[2]грудень 2016'!Z93+'[2]лип-лист 16'!Z92</f>
        <v>1303.28</v>
      </c>
      <c r="AA93" s="41">
        <v>4.5</v>
      </c>
      <c r="AB93" s="41">
        <f>'[2]грудень 2016'!AB93+'[2]лип-лист 16'!AB92</f>
        <v>0</v>
      </c>
      <c r="AC93" s="43"/>
      <c r="AD93" s="41">
        <f>'[2]грудень 2016'!AD93+'[2]лип-лист 16'!AD92</f>
        <v>16925.060000000001</v>
      </c>
      <c r="AE93" s="42">
        <v>178</v>
      </c>
      <c r="AF93" s="41">
        <f>'[2]грудень 2016'!AF93+'[2]лип-лист 16'!AF92</f>
        <v>0</v>
      </c>
      <c r="AG93" s="42"/>
      <c r="AH93" s="40">
        <f t="shared" si="6"/>
        <v>18228.34</v>
      </c>
      <c r="AI93" s="41"/>
      <c r="AJ93" s="41">
        <f t="shared" si="9"/>
        <v>-3551.4540789640014</v>
      </c>
      <c r="AK93" s="44">
        <f t="shared" si="7"/>
        <v>-3551.4540789640014</v>
      </c>
      <c r="AN93" s="34"/>
    </row>
    <row r="94" spans="1:40">
      <c r="A94" s="35">
        <v>85</v>
      </c>
      <c r="B94" s="36" t="s">
        <v>141</v>
      </c>
      <c r="C94" s="37">
        <f>'[2]грудень 2016'!C94+'[2]лип-лист 16'!C93</f>
        <v>51033.286231697304</v>
      </c>
      <c r="D94" s="37">
        <f>[2]листопад!D94+'[2]лип-жовт'!D93</f>
        <v>0</v>
      </c>
      <c r="E94" s="37">
        <f>[2]листопад!E94+'[2]лип-жовт'!E93</f>
        <v>0</v>
      </c>
      <c r="F94" s="37">
        <f>[2]листопад!F94+'[2]лип-жовт'!F93</f>
        <v>0</v>
      </c>
      <c r="G94" s="37">
        <f>[2]листопад!G94+'[2]лип-жовт'!G93</f>
        <v>0</v>
      </c>
      <c r="H94" s="37">
        <f>[2]листопад!H94+'[2]лип-жовт'!H93</f>
        <v>0</v>
      </c>
      <c r="I94" s="37">
        <f>[2]листопад!I94+'[2]лип-жовт'!I93</f>
        <v>0</v>
      </c>
      <c r="J94" s="37">
        <f>[2]листопад!J94+'[2]лип-жовт'!J93</f>
        <v>0</v>
      </c>
      <c r="K94" s="37">
        <f>[2]листопад!K94+'[2]лип-жовт'!K93</f>
        <v>0</v>
      </c>
      <c r="L94" s="37">
        <f>[2]листопад!L94+'[2]лип-жовт'!L93</f>
        <v>0</v>
      </c>
      <c r="M94" s="37">
        <f>'[2]грудень 2016'!M94+'[2]лип-лист 16'!M93</f>
        <v>16920</v>
      </c>
      <c r="N94" s="38">
        <v>36.6</v>
      </c>
      <c r="O94" s="37">
        <f>'[2]грудень 2016'!O94+'[2]лип-лист 16'!O93</f>
        <v>0</v>
      </c>
      <c r="P94" s="38"/>
      <c r="Q94" s="37">
        <f>'[2]грудень 2016'!Q94+'[2]лип-лист 16'!Q93</f>
        <v>0</v>
      </c>
      <c r="R94" s="39"/>
      <c r="S94" s="37">
        <f>'[2]грудень 2016'!S94+'[2]лип-лист 16'!S93</f>
        <v>0</v>
      </c>
      <c r="T94" s="37"/>
      <c r="U94" s="37">
        <f>'[2]грудень 2016'!U94+'[2]лип-лист 16'!U93</f>
        <v>18074.660000000003</v>
      </c>
      <c r="V94" s="38">
        <v>40</v>
      </c>
      <c r="W94" s="40">
        <f t="shared" si="5"/>
        <v>34994.660000000003</v>
      </c>
      <c r="X94" s="41">
        <f>'[2]грудень 2016'!X94+'[2]лип-лист 16'!X93</f>
        <v>0</v>
      </c>
      <c r="Y94" s="42"/>
      <c r="Z94" s="41">
        <f>'[2]грудень 2016'!Z94+'[2]лип-лист 16'!Z93</f>
        <v>6432.03</v>
      </c>
      <c r="AA94" s="41">
        <v>23.2</v>
      </c>
      <c r="AB94" s="41">
        <f>'[2]грудень 2016'!AB94+'[2]лип-лист 16'!AB93</f>
        <v>0</v>
      </c>
      <c r="AC94" s="43"/>
      <c r="AD94" s="41">
        <f>'[2]грудень 2016'!AD94+'[2]лип-лист 16'!AD93</f>
        <v>2186.5700000000002</v>
      </c>
      <c r="AE94" s="42">
        <v>16</v>
      </c>
      <c r="AF94" s="41">
        <f>'[2]грудень 2016'!AF94+'[2]лип-лист 16'!AF93</f>
        <v>0</v>
      </c>
      <c r="AG94" s="42"/>
      <c r="AH94" s="40">
        <f t="shared" si="6"/>
        <v>8618.6</v>
      </c>
      <c r="AI94" s="41">
        <f t="shared" si="8"/>
        <v>7420.0262316973003</v>
      </c>
      <c r="AJ94" s="41"/>
      <c r="AK94" s="44">
        <f t="shared" si="7"/>
        <v>7420.0262316973003</v>
      </c>
      <c r="AN94" s="34"/>
    </row>
    <row r="95" spans="1:40">
      <c r="A95" s="35">
        <v>86</v>
      </c>
      <c r="B95" s="36" t="s">
        <v>142</v>
      </c>
      <c r="C95" s="37">
        <f>'[2]грудень 2016'!C95+'[2]лип-лист 16'!C94</f>
        <v>16562.833914888801</v>
      </c>
      <c r="D95" s="37">
        <f>[2]листопад!D95+'[2]лип-жовт'!D94</f>
        <v>0</v>
      </c>
      <c r="E95" s="37">
        <f>[2]листопад!E95+'[2]лип-жовт'!E94</f>
        <v>0</v>
      </c>
      <c r="F95" s="37">
        <f>[2]листопад!F95+'[2]лип-жовт'!F94</f>
        <v>0</v>
      </c>
      <c r="G95" s="37">
        <f>[2]листопад!G95+'[2]лип-жовт'!G94</f>
        <v>0</v>
      </c>
      <c r="H95" s="37">
        <f>[2]листопад!H95+'[2]лип-жовт'!H94</f>
        <v>0</v>
      </c>
      <c r="I95" s="37">
        <f>[2]листопад!I95+'[2]лип-жовт'!I94</f>
        <v>0</v>
      </c>
      <c r="J95" s="37">
        <f>[2]листопад!J95+'[2]лип-жовт'!J94</f>
        <v>0</v>
      </c>
      <c r="K95" s="37">
        <f>[2]листопад!K95+'[2]лип-жовт'!K94</f>
        <v>0</v>
      </c>
      <c r="L95" s="37">
        <f>[2]листопад!L95+'[2]лип-жовт'!L94</f>
        <v>0</v>
      </c>
      <c r="M95" s="37">
        <f>'[2]грудень 2016'!M95+'[2]лип-лист 16'!M94</f>
        <v>0</v>
      </c>
      <c r="N95" s="38"/>
      <c r="O95" s="37">
        <f>'[2]грудень 2016'!O95+'[2]лип-лист 16'!O94</f>
        <v>0</v>
      </c>
      <c r="P95" s="38"/>
      <c r="Q95" s="37">
        <f>'[2]грудень 2016'!Q95+'[2]лип-лист 16'!Q94</f>
        <v>0</v>
      </c>
      <c r="R95" s="39"/>
      <c r="S95" s="37">
        <f>'[2]грудень 2016'!S95+'[2]лип-лист 16'!S94</f>
        <v>0</v>
      </c>
      <c r="T95" s="37"/>
      <c r="U95" s="37">
        <f>'[2]грудень 2016'!U95+'[2]лип-лист 16'!U94</f>
        <v>732.40000000000009</v>
      </c>
      <c r="V95" s="38">
        <v>14</v>
      </c>
      <c r="W95" s="40">
        <f t="shared" si="5"/>
        <v>732.40000000000009</v>
      </c>
      <c r="X95" s="41">
        <f>'[2]грудень 2016'!X95+'[2]лип-лист 16'!X94</f>
        <v>1575.72</v>
      </c>
      <c r="Y95" s="42">
        <v>84</v>
      </c>
      <c r="Z95" s="41">
        <f>'[2]грудень 2016'!Z95+'[2]лип-лист 16'!Z94</f>
        <v>2378.04</v>
      </c>
      <c r="AA95" s="41">
        <v>11</v>
      </c>
      <c r="AB95" s="41">
        <f>'[2]грудень 2016'!AB95+'[2]лип-лист 16'!AB94</f>
        <v>0</v>
      </c>
      <c r="AC95" s="43"/>
      <c r="AD95" s="41">
        <f>'[2]грудень 2016'!AD95+'[2]лип-лист 16'!AD94</f>
        <v>0</v>
      </c>
      <c r="AE95" s="42"/>
      <c r="AF95" s="41">
        <f>'[2]грудень 2016'!AF95+'[2]лип-лист 16'!AF94</f>
        <v>0</v>
      </c>
      <c r="AG95" s="42"/>
      <c r="AH95" s="40">
        <f t="shared" si="6"/>
        <v>3953.76</v>
      </c>
      <c r="AI95" s="41">
        <f t="shared" si="8"/>
        <v>11876.673914888801</v>
      </c>
      <c r="AJ95" s="41"/>
      <c r="AK95" s="44">
        <f t="shared" si="7"/>
        <v>11876.673914888801</v>
      </c>
      <c r="AN95" s="34"/>
    </row>
    <row r="96" spans="1:40">
      <c r="A96" s="35">
        <v>87</v>
      </c>
      <c r="B96" s="36" t="s">
        <v>143</v>
      </c>
      <c r="C96" s="37">
        <f>'[2]грудень 2016'!C96+'[2]лип-лист 16'!C95</f>
        <v>16600.541611209599</v>
      </c>
      <c r="D96" s="37">
        <f>[2]листопад!D96+'[2]лип-жовт'!D95</f>
        <v>0</v>
      </c>
      <c r="E96" s="37">
        <f>[2]листопад!E96+'[2]лип-жовт'!E95</f>
        <v>0</v>
      </c>
      <c r="F96" s="37">
        <f>[2]листопад!F96+'[2]лип-жовт'!F95</f>
        <v>0</v>
      </c>
      <c r="G96" s="37">
        <f>[2]листопад!G96+'[2]лип-жовт'!G95</f>
        <v>0</v>
      </c>
      <c r="H96" s="37">
        <f>[2]листопад!H96+'[2]лип-жовт'!H95</f>
        <v>0</v>
      </c>
      <c r="I96" s="37">
        <f>[2]листопад!I96+'[2]лип-жовт'!I95</f>
        <v>0</v>
      </c>
      <c r="J96" s="37">
        <f>[2]листопад!J96+'[2]лип-жовт'!J95</f>
        <v>0</v>
      </c>
      <c r="K96" s="37">
        <f>[2]листопад!K96+'[2]лип-жовт'!K95</f>
        <v>0</v>
      </c>
      <c r="L96" s="37">
        <f>[2]листопад!L96+'[2]лип-жовт'!L95</f>
        <v>0</v>
      </c>
      <c r="M96" s="37">
        <f>'[2]грудень 2016'!M96+'[2]лип-лист 16'!M95</f>
        <v>876.2399999999999</v>
      </c>
      <c r="N96" s="38">
        <v>4.3</v>
      </c>
      <c r="O96" s="37">
        <f>'[2]грудень 2016'!O96+'[2]лип-лист 16'!O95</f>
        <v>0</v>
      </c>
      <c r="P96" s="38"/>
      <c r="Q96" s="37">
        <f>'[2]грудень 2016'!Q96+'[2]лип-лист 16'!Q95</f>
        <v>0</v>
      </c>
      <c r="R96" s="39"/>
      <c r="S96" s="37">
        <f>'[2]грудень 2016'!S96+'[2]лип-лист 16'!S95</f>
        <v>0</v>
      </c>
      <c r="T96" s="37"/>
      <c r="U96" s="37">
        <f>'[2]грудень 2016'!U96+'[2]лип-лист 16'!U95</f>
        <v>468.84999999999997</v>
      </c>
      <c r="V96" s="38">
        <v>12</v>
      </c>
      <c r="W96" s="40">
        <f t="shared" si="5"/>
        <v>1345.09</v>
      </c>
      <c r="X96" s="41">
        <f>'[2]грудень 2016'!X96+'[2]лип-лист 16'!X95</f>
        <v>0</v>
      </c>
      <c r="Y96" s="42"/>
      <c r="Z96" s="41">
        <f>'[2]грудень 2016'!Z96+'[2]лип-лист 16'!Z95</f>
        <v>0</v>
      </c>
      <c r="AA96" s="41"/>
      <c r="AB96" s="41">
        <f>'[2]грудень 2016'!AB96+'[2]лип-лист 16'!AB95</f>
        <v>0</v>
      </c>
      <c r="AC96" s="43"/>
      <c r="AD96" s="41">
        <f>'[2]грудень 2016'!AD96+'[2]лип-лист 16'!AD95</f>
        <v>0</v>
      </c>
      <c r="AE96" s="42"/>
      <c r="AF96" s="41">
        <f>'[2]грудень 2016'!AF96+'[2]лип-лист 16'!AF95</f>
        <v>0</v>
      </c>
      <c r="AG96" s="42"/>
      <c r="AH96" s="40">
        <f t="shared" si="6"/>
        <v>0</v>
      </c>
      <c r="AI96" s="41">
        <f t="shared" si="8"/>
        <v>15255.451611209599</v>
      </c>
      <c r="AJ96" s="41"/>
      <c r="AK96" s="44">
        <f t="shared" si="7"/>
        <v>15255.451611209599</v>
      </c>
      <c r="AN96" s="34"/>
    </row>
    <row r="97" spans="1:40">
      <c r="A97" s="35">
        <v>88</v>
      </c>
      <c r="B97" s="36" t="s">
        <v>144</v>
      </c>
      <c r="C97" s="37">
        <f>'[2]грудень 2016'!C97+'[2]лип-лист 16'!C96</f>
        <v>16098.689551363201</v>
      </c>
      <c r="D97" s="37">
        <f>[2]листопад!D97+'[2]лип-жовт'!D96</f>
        <v>0</v>
      </c>
      <c r="E97" s="37">
        <f>[2]листопад!E97+'[2]лип-жовт'!E96</f>
        <v>0</v>
      </c>
      <c r="F97" s="37">
        <f>[2]листопад!F97+'[2]лип-жовт'!F96</f>
        <v>0</v>
      </c>
      <c r="G97" s="37">
        <f>[2]листопад!G97+'[2]лип-жовт'!G96</f>
        <v>0</v>
      </c>
      <c r="H97" s="37">
        <f>[2]листопад!H97+'[2]лип-жовт'!H96</f>
        <v>0</v>
      </c>
      <c r="I97" s="37">
        <f>[2]листопад!I97+'[2]лип-жовт'!I96</f>
        <v>0</v>
      </c>
      <c r="J97" s="37">
        <f>[2]листопад!J97+'[2]лип-жовт'!J96</f>
        <v>0</v>
      </c>
      <c r="K97" s="37">
        <f>[2]листопад!K97+'[2]лип-жовт'!K96</f>
        <v>0</v>
      </c>
      <c r="L97" s="37">
        <f>[2]листопад!L97+'[2]лип-жовт'!L96</f>
        <v>0</v>
      </c>
      <c r="M97" s="37">
        <f>'[2]грудень 2016'!M97+'[2]лип-лист 16'!M96</f>
        <v>0</v>
      </c>
      <c r="N97" s="38"/>
      <c r="O97" s="37">
        <f>'[2]грудень 2016'!O97+'[2]лип-лист 16'!O96</f>
        <v>0</v>
      </c>
      <c r="P97" s="38"/>
      <c r="Q97" s="37">
        <f>'[2]грудень 2016'!Q97+'[2]лип-лист 16'!Q96</f>
        <v>0</v>
      </c>
      <c r="R97" s="39"/>
      <c r="S97" s="37">
        <f>'[2]грудень 2016'!S97+'[2]лип-лист 16'!S96</f>
        <v>0</v>
      </c>
      <c r="T97" s="37"/>
      <c r="U97" s="37">
        <f>'[2]грудень 2016'!U97+'[2]лип-лист 16'!U96</f>
        <v>707.58999999999992</v>
      </c>
      <c r="V97" s="38">
        <v>1</v>
      </c>
      <c r="W97" s="40">
        <f t="shared" si="5"/>
        <v>707.58999999999992</v>
      </c>
      <c r="X97" s="41">
        <f>'[2]грудень 2016'!X97+'[2]лип-лист 16'!X96</f>
        <v>0</v>
      </c>
      <c r="Y97" s="42"/>
      <c r="Z97" s="41">
        <f>'[2]грудень 2016'!Z97+'[2]лип-лист 16'!Z96</f>
        <v>0</v>
      </c>
      <c r="AA97" s="41"/>
      <c r="AB97" s="41">
        <f>'[2]грудень 2016'!AB97+'[2]лип-лист 16'!AB96</f>
        <v>0</v>
      </c>
      <c r="AC97" s="43"/>
      <c r="AD97" s="41">
        <f>'[2]грудень 2016'!AD97+'[2]лип-лист 16'!AD96</f>
        <v>0</v>
      </c>
      <c r="AE97" s="42"/>
      <c r="AF97" s="41">
        <f>'[2]грудень 2016'!AF97+'[2]лип-лист 16'!AF96</f>
        <v>0</v>
      </c>
      <c r="AG97" s="42"/>
      <c r="AH97" s="40">
        <f t="shared" si="6"/>
        <v>0</v>
      </c>
      <c r="AI97" s="41">
        <f t="shared" si="8"/>
        <v>15391.099551363201</v>
      </c>
      <c r="AJ97" s="41"/>
      <c r="AK97" s="44">
        <f t="shared" si="7"/>
        <v>15391.099551363201</v>
      </c>
      <c r="AN97" s="34"/>
    </row>
    <row r="98" spans="1:40">
      <c r="A98" s="35">
        <v>89</v>
      </c>
      <c r="B98" s="36" t="s">
        <v>145</v>
      </c>
      <c r="C98" s="37">
        <f>'[2]грудень 2016'!C98+'[2]лип-лист 16'!C97</f>
        <v>22073.958998656799</v>
      </c>
      <c r="D98" s="37">
        <f>[2]листопад!D98+'[2]лип-жовт'!D97</f>
        <v>0</v>
      </c>
      <c r="E98" s="37">
        <f>[2]листопад!E98+'[2]лип-жовт'!E97</f>
        <v>0</v>
      </c>
      <c r="F98" s="37">
        <f>[2]листопад!F98+'[2]лип-жовт'!F97</f>
        <v>0</v>
      </c>
      <c r="G98" s="37">
        <f>[2]листопад!G98+'[2]лип-жовт'!G97</f>
        <v>0</v>
      </c>
      <c r="H98" s="37">
        <f>[2]листопад!H98+'[2]лип-жовт'!H97</f>
        <v>0</v>
      </c>
      <c r="I98" s="37">
        <f>[2]листопад!I98+'[2]лип-жовт'!I97</f>
        <v>0</v>
      </c>
      <c r="J98" s="37">
        <f>[2]листопад!J98+'[2]лип-жовт'!J97</f>
        <v>0</v>
      </c>
      <c r="K98" s="37">
        <f>[2]листопад!K98+'[2]лип-жовт'!K97</f>
        <v>0</v>
      </c>
      <c r="L98" s="37">
        <f>[2]листопад!L98+'[2]лип-жовт'!L97</f>
        <v>0</v>
      </c>
      <c r="M98" s="37">
        <f>'[2]грудень 2016'!M98+'[2]лип-лист 16'!M97</f>
        <v>0</v>
      </c>
      <c r="N98" s="38"/>
      <c r="O98" s="37">
        <f>'[2]грудень 2016'!O98+'[2]лип-лист 16'!O97</f>
        <v>0</v>
      </c>
      <c r="P98" s="38"/>
      <c r="Q98" s="37">
        <f>'[2]грудень 2016'!Q98+'[2]лип-лист 16'!Q97</f>
        <v>0</v>
      </c>
      <c r="R98" s="39"/>
      <c r="S98" s="37">
        <f>'[2]грудень 2016'!S98+'[2]лип-лист 16'!S97</f>
        <v>0</v>
      </c>
      <c r="T98" s="37"/>
      <c r="U98" s="37">
        <f>'[2]грудень 2016'!U98+'[2]лип-лист 16'!U97</f>
        <v>4993.2799999999988</v>
      </c>
      <c r="V98" s="38">
        <v>3</v>
      </c>
      <c r="W98" s="40">
        <f t="shared" si="5"/>
        <v>4993.2799999999988</v>
      </c>
      <c r="X98" s="41">
        <f>'[2]грудень 2016'!X98+'[2]лип-лист 16'!X97</f>
        <v>6518.57</v>
      </c>
      <c r="Y98" s="42">
        <v>75</v>
      </c>
      <c r="Z98" s="41">
        <f>'[2]грудень 2016'!Z98+'[2]лип-лист 16'!Z97</f>
        <v>0</v>
      </c>
      <c r="AA98" s="41"/>
      <c r="AB98" s="41">
        <f>'[2]грудень 2016'!AB98+'[2]лип-лист 16'!AB97</f>
        <v>0</v>
      </c>
      <c r="AC98" s="43"/>
      <c r="AD98" s="41">
        <f>'[2]грудень 2016'!AD98+'[2]лип-лист 16'!AD97</f>
        <v>11047.31</v>
      </c>
      <c r="AE98" s="42">
        <v>55</v>
      </c>
      <c r="AF98" s="41">
        <f>'[2]грудень 2016'!AF98+'[2]лип-лист 16'!AF97</f>
        <v>0</v>
      </c>
      <c r="AG98" s="42"/>
      <c r="AH98" s="40">
        <f t="shared" si="6"/>
        <v>17565.879999999997</v>
      </c>
      <c r="AI98" s="41"/>
      <c r="AJ98" s="41">
        <f t="shared" si="9"/>
        <v>-485.20100134319728</v>
      </c>
      <c r="AK98" s="44">
        <f t="shared" si="7"/>
        <v>-485.20100134319728</v>
      </c>
      <c r="AN98" s="34"/>
    </row>
    <row r="99" spans="1:40">
      <c r="A99" s="35">
        <v>90</v>
      </c>
      <c r="B99" s="36" t="s">
        <v>146</v>
      </c>
      <c r="C99" s="37">
        <f>'[2]грудень 2016'!C99+'[2]лип-лист 16'!C98</f>
        <v>34666.490426229997</v>
      </c>
      <c r="D99" s="37">
        <f>[2]листопад!D99+'[2]лип-жовт'!D98</f>
        <v>0</v>
      </c>
      <c r="E99" s="37">
        <f>[2]листопад!E99+'[2]лип-жовт'!E98</f>
        <v>0</v>
      </c>
      <c r="F99" s="37">
        <f>[2]листопад!F99+'[2]лип-жовт'!F98</f>
        <v>0</v>
      </c>
      <c r="G99" s="37">
        <f>[2]листопад!G99+'[2]лип-жовт'!G98</f>
        <v>0</v>
      </c>
      <c r="H99" s="37">
        <f>[2]листопад!H99+'[2]лип-жовт'!H98</f>
        <v>0</v>
      </c>
      <c r="I99" s="37">
        <f>[2]листопад!I99+'[2]лип-жовт'!I98</f>
        <v>0</v>
      </c>
      <c r="J99" s="37">
        <f>[2]листопад!J99+'[2]лип-жовт'!J98</f>
        <v>0</v>
      </c>
      <c r="K99" s="37">
        <f>[2]листопад!K99+'[2]лип-жовт'!K98</f>
        <v>0</v>
      </c>
      <c r="L99" s="37">
        <f>[2]листопад!L99+'[2]лип-жовт'!L98</f>
        <v>0</v>
      </c>
      <c r="M99" s="37">
        <f>'[2]грудень 2016'!M99+'[2]лип-лист 16'!M98</f>
        <v>0</v>
      </c>
      <c r="N99" s="38"/>
      <c r="O99" s="37">
        <f>'[2]грудень 2016'!O99+'[2]лип-лист 16'!O98</f>
        <v>7829.3099999999995</v>
      </c>
      <c r="P99" s="38">
        <v>67.5</v>
      </c>
      <c r="Q99" s="37">
        <f>'[2]грудень 2016'!Q99+'[2]лип-лист 16'!Q98</f>
        <v>0</v>
      </c>
      <c r="R99" s="39"/>
      <c r="S99" s="37">
        <f>'[2]грудень 2016'!S99+'[2]лип-лист 16'!S98</f>
        <v>0</v>
      </c>
      <c r="T99" s="37"/>
      <c r="U99" s="37">
        <f>'[2]грудень 2016'!U99+'[2]лип-лист 16'!U98</f>
        <v>939.57000000000039</v>
      </c>
      <c r="V99" s="38">
        <v>2</v>
      </c>
      <c r="W99" s="40">
        <f t="shared" si="5"/>
        <v>8768.8799999999992</v>
      </c>
      <c r="X99" s="41">
        <f>'[2]грудень 2016'!X99+'[2]лип-лист 16'!X98</f>
        <v>0</v>
      </c>
      <c r="Y99" s="42"/>
      <c r="Z99" s="41">
        <f>'[2]грудень 2016'!Z99+'[2]лип-лист 16'!Z98</f>
        <v>0</v>
      </c>
      <c r="AA99" s="41"/>
      <c r="AB99" s="41">
        <f>'[2]грудень 2016'!AB99+'[2]лип-лист 16'!AB98</f>
        <v>0</v>
      </c>
      <c r="AC99" s="43"/>
      <c r="AD99" s="41">
        <f>'[2]грудень 2016'!AD99+'[2]лип-лист 16'!AD98</f>
        <v>0</v>
      </c>
      <c r="AE99" s="42"/>
      <c r="AF99" s="41">
        <f>'[2]грудень 2016'!AF99+'[2]лип-лист 16'!AF98</f>
        <v>0</v>
      </c>
      <c r="AG99" s="42"/>
      <c r="AH99" s="40">
        <f t="shared" si="6"/>
        <v>0</v>
      </c>
      <c r="AI99" s="41">
        <f t="shared" si="8"/>
        <v>25897.61042623</v>
      </c>
      <c r="AJ99" s="41"/>
      <c r="AK99" s="44">
        <f t="shared" si="7"/>
        <v>25897.61042623</v>
      </c>
      <c r="AN99" s="34"/>
    </row>
    <row r="100" spans="1:40">
      <c r="A100" s="35">
        <v>91</v>
      </c>
      <c r="B100" s="36" t="s">
        <v>147</v>
      </c>
      <c r="C100" s="37">
        <f>'[2]грудень 2016'!C100+'[2]лип-лист 16'!C99</f>
        <v>21245.636523635199</v>
      </c>
      <c r="D100" s="37">
        <f>[2]листопад!D100+'[2]лип-жовт'!D99</f>
        <v>0</v>
      </c>
      <c r="E100" s="37">
        <f>[2]листопад!E100+'[2]лип-жовт'!E99</f>
        <v>0</v>
      </c>
      <c r="F100" s="37">
        <f>[2]листопад!F100+'[2]лип-жовт'!F99</f>
        <v>0</v>
      </c>
      <c r="G100" s="37">
        <f>[2]листопад!G100+'[2]лип-жовт'!G99</f>
        <v>0</v>
      </c>
      <c r="H100" s="37">
        <f>[2]листопад!H100+'[2]лип-жовт'!H99</f>
        <v>0</v>
      </c>
      <c r="I100" s="37">
        <f>[2]листопад!I100+'[2]лип-жовт'!I99</f>
        <v>0</v>
      </c>
      <c r="J100" s="37">
        <f>[2]листопад!J100+'[2]лип-жовт'!J99</f>
        <v>0</v>
      </c>
      <c r="K100" s="37">
        <f>[2]листопад!K100+'[2]лип-жовт'!K99</f>
        <v>0</v>
      </c>
      <c r="L100" s="37">
        <f>[2]листопад!L100+'[2]лип-жовт'!L99</f>
        <v>0</v>
      </c>
      <c r="M100" s="37">
        <f>'[2]грудень 2016'!M100+'[2]лип-лист 16'!M99</f>
        <v>7084.05</v>
      </c>
      <c r="N100" s="38">
        <v>12.8</v>
      </c>
      <c r="O100" s="37">
        <f>'[2]грудень 2016'!O100+'[2]лип-лист 16'!O99</f>
        <v>154.84</v>
      </c>
      <c r="P100" s="38">
        <v>2</v>
      </c>
      <c r="Q100" s="37">
        <f>'[2]грудень 2016'!Q100+'[2]лип-лист 16'!Q99</f>
        <v>0</v>
      </c>
      <c r="R100" s="39"/>
      <c r="S100" s="37">
        <f>'[2]грудень 2016'!S100+'[2]лип-лист 16'!S99</f>
        <v>0</v>
      </c>
      <c r="T100" s="37"/>
      <c r="U100" s="37">
        <f>'[2]грудень 2016'!U100+'[2]лип-лист 16'!U99</f>
        <v>3793.8</v>
      </c>
      <c r="V100" s="38">
        <v>6</v>
      </c>
      <c r="W100" s="40">
        <f t="shared" si="5"/>
        <v>11032.69</v>
      </c>
      <c r="X100" s="41">
        <f>'[2]грудень 2016'!X100+'[2]лип-лист 16'!X99</f>
        <v>0</v>
      </c>
      <c r="Y100" s="42"/>
      <c r="Z100" s="41">
        <f>'[2]грудень 2016'!Z100+'[2]лип-лист 16'!Z99</f>
        <v>1634.85</v>
      </c>
      <c r="AA100" s="41">
        <v>5</v>
      </c>
      <c r="AB100" s="41">
        <f>'[2]грудень 2016'!AB100+'[2]лип-лист 16'!AB99</f>
        <v>0</v>
      </c>
      <c r="AC100" s="43"/>
      <c r="AD100" s="41">
        <f>'[2]грудень 2016'!AD100+'[2]лип-лист 16'!AD99</f>
        <v>5231.3600000000006</v>
      </c>
      <c r="AE100" s="42">
        <v>50</v>
      </c>
      <c r="AF100" s="41">
        <f>'[2]грудень 2016'!AF100+'[2]лип-лист 16'!AF99</f>
        <v>0</v>
      </c>
      <c r="AG100" s="42"/>
      <c r="AH100" s="40">
        <f t="shared" si="6"/>
        <v>6866.2100000000009</v>
      </c>
      <c r="AI100" s="41">
        <f t="shared" si="8"/>
        <v>3346.736523635198</v>
      </c>
      <c r="AJ100" s="41"/>
      <c r="AK100" s="44">
        <f t="shared" si="7"/>
        <v>3346.736523635198</v>
      </c>
      <c r="AN100" s="34"/>
    </row>
    <row r="101" spans="1:40">
      <c r="A101" s="35">
        <v>92</v>
      </c>
      <c r="B101" s="36" t="s">
        <v>148</v>
      </c>
      <c r="C101" s="37">
        <f>'[2]грудень 2016'!C101+'[2]лип-лист 16'!C100</f>
        <v>41365.490729299199</v>
      </c>
      <c r="D101" s="37">
        <f>[2]листопад!D101+'[2]лип-жовт'!D100</f>
        <v>0</v>
      </c>
      <c r="E101" s="37">
        <f>[2]листопад!E101+'[2]лип-жовт'!E100</f>
        <v>0</v>
      </c>
      <c r="F101" s="37">
        <f>[2]листопад!F101+'[2]лип-жовт'!F100</f>
        <v>0</v>
      </c>
      <c r="G101" s="37">
        <f>[2]листопад!G101+'[2]лип-жовт'!G100</f>
        <v>0</v>
      </c>
      <c r="H101" s="37">
        <f>[2]листопад!H101+'[2]лип-жовт'!H100</f>
        <v>0</v>
      </c>
      <c r="I101" s="37">
        <f>[2]листопад!I101+'[2]лип-жовт'!I100</f>
        <v>0</v>
      </c>
      <c r="J101" s="37">
        <f>[2]листопад!J101+'[2]лип-жовт'!J100</f>
        <v>0</v>
      </c>
      <c r="K101" s="37">
        <f>[2]листопад!K101+'[2]лип-жовт'!K100</f>
        <v>0</v>
      </c>
      <c r="L101" s="37">
        <f>[2]листопад!L101+'[2]лип-жовт'!L100</f>
        <v>0</v>
      </c>
      <c r="M101" s="37">
        <f>'[2]грудень 2016'!M101+'[2]лип-лист 16'!M100</f>
        <v>2332.3000000000002</v>
      </c>
      <c r="N101" s="38">
        <v>10.6</v>
      </c>
      <c r="O101" s="37">
        <f>'[2]грудень 2016'!O101+'[2]лип-лист 16'!O100</f>
        <v>0</v>
      </c>
      <c r="P101" s="38"/>
      <c r="Q101" s="37">
        <f>'[2]грудень 2016'!Q101+'[2]лип-лист 16'!Q100</f>
        <v>0</v>
      </c>
      <c r="R101" s="39"/>
      <c r="S101" s="37">
        <f>'[2]грудень 2016'!S101+'[2]лип-лист 16'!S100</f>
        <v>0</v>
      </c>
      <c r="T101" s="37"/>
      <c r="U101" s="37">
        <f>'[2]грудень 2016'!U101+'[2]лип-лист 16'!U100</f>
        <v>5888.0999999999995</v>
      </c>
      <c r="V101" s="38">
        <v>9</v>
      </c>
      <c r="W101" s="40">
        <f t="shared" si="5"/>
        <v>8220.4</v>
      </c>
      <c r="X101" s="41">
        <f>'[2]грудень 2016'!X101+'[2]лип-лист 16'!X100</f>
        <v>0</v>
      </c>
      <c r="Y101" s="42"/>
      <c r="Z101" s="41">
        <f>'[2]грудень 2016'!Z101+'[2]лип-лист 16'!Z100</f>
        <v>0</v>
      </c>
      <c r="AA101" s="41"/>
      <c r="AB101" s="41">
        <f>'[2]грудень 2016'!AB101+'[2]лип-лист 16'!AB100</f>
        <v>0</v>
      </c>
      <c r="AC101" s="43"/>
      <c r="AD101" s="41">
        <f>'[2]грудень 2016'!AD101+'[2]лип-лист 16'!AD100</f>
        <v>28304.97</v>
      </c>
      <c r="AE101" s="42">
        <v>212</v>
      </c>
      <c r="AF101" s="41">
        <f>'[2]грудень 2016'!AF101+'[2]лип-лист 16'!AF100</f>
        <v>0</v>
      </c>
      <c r="AG101" s="42"/>
      <c r="AH101" s="40">
        <f t="shared" si="6"/>
        <v>28304.97</v>
      </c>
      <c r="AI101" s="41">
        <f t="shared" si="8"/>
        <v>4840.1207292991967</v>
      </c>
      <c r="AJ101" s="41"/>
      <c r="AK101" s="44">
        <f t="shared" si="7"/>
        <v>4840.1207292991967</v>
      </c>
      <c r="AN101" s="34"/>
    </row>
    <row r="102" spans="1:40">
      <c r="A102" s="35">
        <v>93</v>
      </c>
      <c r="B102" s="36" t="s">
        <v>149</v>
      </c>
      <c r="C102" s="37">
        <f>'[2]грудень 2016'!C102+'[2]лип-лист 16'!C101</f>
        <v>50873.751736728605</v>
      </c>
      <c r="D102" s="37">
        <f>[2]листопад!D102+'[2]лип-жовт'!D101</f>
        <v>0</v>
      </c>
      <c r="E102" s="37">
        <f>[2]листопад!E102+'[2]лип-жовт'!E101</f>
        <v>0</v>
      </c>
      <c r="F102" s="37">
        <f>[2]листопад!F102+'[2]лип-жовт'!F101</f>
        <v>0</v>
      </c>
      <c r="G102" s="37">
        <f>[2]листопад!G102+'[2]лип-жовт'!G101</f>
        <v>0</v>
      </c>
      <c r="H102" s="37">
        <f>[2]листопад!H102+'[2]лип-жовт'!H101</f>
        <v>0</v>
      </c>
      <c r="I102" s="37">
        <f>[2]листопад!I102+'[2]лип-жовт'!I101</f>
        <v>0</v>
      </c>
      <c r="J102" s="37">
        <f>[2]листопад!J102+'[2]лип-жовт'!J101</f>
        <v>0</v>
      </c>
      <c r="K102" s="37">
        <f>[2]листопад!K102+'[2]лип-жовт'!K101</f>
        <v>0</v>
      </c>
      <c r="L102" s="37">
        <f>[2]листопад!L102+'[2]лип-жовт'!L101</f>
        <v>0</v>
      </c>
      <c r="M102" s="37">
        <f>'[2]грудень 2016'!M102+'[2]лип-лист 16'!M101</f>
        <v>0</v>
      </c>
      <c r="N102" s="38"/>
      <c r="O102" s="37">
        <f>'[2]грудень 2016'!O102+'[2]лип-лист 16'!O101</f>
        <v>1614.8</v>
      </c>
      <c r="P102" s="38">
        <v>7.6</v>
      </c>
      <c r="Q102" s="37">
        <f>'[2]грудень 2016'!Q102+'[2]лип-лист 16'!Q101</f>
        <v>0</v>
      </c>
      <c r="R102" s="39"/>
      <c r="S102" s="37">
        <f>'[2]грудень 2016'!S102+'[2]лип-лист 16'!S101</f>
        <v>0</v>
      </c>
      <c r="T102" s="37"/>
      <c r="U102" s="37">
        <f>'[2]грудень 2016'!U102+'[2]лип-лист 16'!U101</f>
        <v>18117.830000000009</v>
      </c>
      <c r="V102" s="38">
        <v>19</v>
      </c>
      <c r="W102" s="40">
        <f t="shared" si="5"/>
        <v>19732.630000000008</v>
      </c>
      <c r="X102" s="41">
        <f>'[2]грудень 2016'!X102+'[2]лип-лист 16'!X101</f>
        <v>5373.19</v>
      </c>
      <c r="Y102" s="42">
        <v>190</v>
      </c>
      <c r="Z102" s="41">
        <f>'[2]грудень 2016'!Z102+'[2]лип-лист 16'!Z101</f>
        <v>1620.45</v>
      </c>
      <c r="AA102" s="41">
        <v>5</v>
      </c>
      <c r="AB102" s="41">
        <f>'[2]грудень 2016'!AB102+'[2]лип-лист 16'!AB101</f>
        <v>0</v>
      </c>
      <c r="AC102" s="43"/>
      <c r="AD102" s="41">
        <f>'[2]грудень 2016'!AD102+'[2]лип-лист 16'!AD101</f>
        <v>25090.89</v>
      </c>
      <c r="AE102" s="42">
        <v>234</v>
      </c>
      <c r="AF102" s="41">
        <f>'[2]грудень 2016'!AF102+'[2]лип-лист 16'!AF101</f>
        <v>0</v>
      </c>
      <c r="AG102" s="42"/>
      <c r="AH102" s="40">
        <f t="shared" si="6"/>
        <v>32084.53</v>
      </c>
      <c r="AI102" s="41"/>
      <c r="AJ102" s="41">
        <f t="shared" si="9"/>
        <v>-943.40826327140167</v>
      </c>
      <c r="AK102" s="44">
        <f t="shared" si="7"/>
        <v>-943.40826327140167</v>
      </c>
      <c r="AN102" s="34"/>
    </row>
    <row r="103" spans="1:40">
      <c r="A103" s="35">
        <v>94</v>
      </c>
      <c r="B103" s="36" t="s">
        <v>150</v>
      </c>
      <c r="C103" s="37">
        <f>'[2]грудень 2016'!C103+'[2]лип-лист 16'!C102</f>
        <v>51038.985146063998</v>
      </c>
      <c r="D103" s="37">
        <f>[2]листопад!D103+'[2]лип-жовт'!D102</f>
        <v>0</v>
      </c>
      <c r="E103" s="37">
        <f>[2]листопад!E103+'[2]лип-жовт'!E102</f>
        <v>0</v>
      </c>
      <c r="F103" s="37">
        <f>[2]листопад!F103+'[2]лип-жовт'!F102</f>
        <v>0</v>
      </c>
      <c r="G103" s="37">
        <f>[2]листопад!G103+'[2]лип-жовт'!G102</f>
        <v>0</v>
      </c>
      <c r="H103" s="37">
        <f>[2]листопад!H103+'[2]лип-жовт'!H102</f>
        <v>0</v>
      </c>
      <c r="I103" s="37">
        <f>[2]листопад!I103+'[2]лип-жовт'!I102</f>
        <v>0</v>
      </c>
      <c r="J103" s="37">
        <f>[2]листопад!J103+'[2]лип-жовт'!J102</f>
        <v>0</v>
      </c>
      <c r="K103" s="37">
        <f>[2]листопад!K103+'[2]лип-жовт'!K102</f>
        <v>0</v>
      </c>
      <c r="L103" s="37">
        <f>[2]листопад!L103+'[2]лип-жовт'!L102</f>
        <v>0</v>
      </c>
      <c r="M103" s="37">
        <f>'[2]грудень 2016'!M103+'[2]лип-лист 16'!M102</f>
        <v>4940.92</v>
      </c>
      <c r="N103" s="38">
        <v>9.1999999999999993</v>
      </c>
      <c r="O103" s="37">
        <f>'[2]грудень 2016'!O103+'[2]лип-лист 16'!O102</f>
        <v>0</v>
      </c>
      <c r="P103" s="38"/>
      <c r="Q103" s="37">
        <f>'[2]грудень 2016'!Q103+'[2]лип-лист 16'!Q102</f>
        <v>0</v>
      </c>
      <c r="R103" s="39"/>
      <c r="S103" s="37">
        <f>'[2]грудень 2016'!S103+'[2]лип-лист 16'!S102</f>
        <v>0</v>
      </c>
      <c r="T103" s="37"/>
      <c r="U103" s="37">
        <f>'[2]грудень 2016'!U103+'[2]лип-лист 16'!U102</f>
        <v>14095.839999999995</v>
      </c>
      <c r="V103" s="38">
        <v>89</v>
      </c>
      <c r="W103" s="40">
        <f t="shared" si="5"/>
        <v>19036.759999999995</v>
      </c>
      <c r="X103" s="41">
        <f>'[2]грудень 2016'!X103+'[2]лип-лист 16'!X102</f>
        <v>0</v>
      </c>
      <c r="Y103" s="42"/>
      <c r="Z103" s="41">
        <f>'[2]грудень 2016'!Z103+'[2]лип-лист 16'!Z102</f>
        <v>1620.45</v>
      </c>
      <c r="AA103" s="41">
        <v>4.9000000000000004</v>
      </c>
      <c r="AB103" s="41">
        <f>'[2]грудень 2016'!AB103+'[2]лип-лист 16'!AB102</f>
        <v>0</v>
      </c>
      <c r="AC103" s="43"/>
      <c r="AD103" s="41">
        <f>'[2]грудень 2016'!AD103+'[2]лип-лист 16'!AD102</f>
        <v>21883.360000000001</v>
      </c>
      <c r="AE103" s="42">
        <v>225</v>
      </c>
      <c r="AF103" s="41">
        <f>'[2]грудень 2016'!AF103+'[2]лип-лист 16'!AF102</f>
        <v>0</v>
      </c>
      <c r="AG103" s="42"/>
      <c r="AH103" s="40">
        <f t="shared" si="6"/>
        <v>23503.81</v>
      </c>
      <c r="AI103" s="41">
        <f t="shared" si="8"/>
        <v>8498.4151460640023</v>
      </c>
      <c r="AJ103" s="41"/>
      <c r="AK103" s="44">
        <f t="shared" si="7"/>
        <v>8498.4151460640023</v>
      </c>
      <c r="AN103" s="34"/>
    </row>
    <row r="104" spans="1:40">
      <c r="A104" s="35">
        <v>95</v>
      </c>
      <c r="B104" s="36" t="s">
        <v>151</v>
      </c>
      <c r="C104" s="37">
        <f>'[2]грудень 2016'!C104+'[2]лип-лист 16'!C103</f>
        <v>37764.547139738403</v>
      </c>
      <c r="D104" s="37">
        <f>[2]листопад!D104+'[2]лип-жовт'!D103</f>
        <v>0</v>
      </c>
      <c r="E104" s="37">
        <f>[2]листопад!E104+'[2]лип-жовт'!E103</f>
        <v>0</v>
      </c>
      <c r="F104" s="37">
        <f>[2]листопад!F104+'[2]лип-жовт'!F103</f>
        <v>0</v>
      </c>
      <c r="G104" s="37">
        <f>[2]листопад!G104+'[2]лип-жовт'!G103</f>
        <v>0</v>
      </c>
      <c r="H104" s="37">
        <f>[2]листопад!H104+'[2]лип-жовт'!H103</f>
        <v>0</v>
      </c>
      <c r="I104" s="37">
        <f>[2]листопад!I104+'[2]лип-жовт'!I103</f>
        <v>0</v>
      </c>
      <c r="J104" s="37">
        <f>[2]листопад!J104+'[2]лип-жовт'!J103</f>
        <v>0</v>
      </c>
      <c r="K104" s="37">
        <f>[2]листопад!K104+'[2]лип-жовт'!K103</f>
        <v>0</v>
      </c>
      <c r="L104" s="37">
        <f>[2]листопад!L104+'[2]лип-жовт'!L103</f>
        <v>0</v>
      </c>
      <c r="M104" s="37">
        <f>'[2]грудень 2016'!M104+'[2]лип-лист 16'!M103</f>
        <v>0</v>
      </c>
      <c r="N104" s="38"/>
      <c r="O104" s="37">
        <f>'[2]грудень 2016'!O104+'[2]лип-лист 16'!O103</f>
        <v>0</v>
      </c>
      <c r="P104" s="38"/>
      <c r="Q104" s="37">
        <f>'[2]грудень 2016'!Q104+'[2]лип-лист 16'!Q103</f>
        <v>0</v>
      </c>
      <c r="R104" s="39"/>
      <c r="S104" s="37">
        <f>'[2]грудень 2016'!S104+'[2]лип-лист 16'!S103</f>
        <v>0</v>
      </c>
      <c r="T104" s="37"/>
      <c r="U104" s="37">
        <f>'[2]грудень 2016'!U104+'[2]лип-лист 16'!U103</f>
        <v>2853.53</v>
      </c>
      <c r="V104" s="38">
        <v>4</v>
      </c>
      <c r="W104" s="40">
        <f t="shared" si="5"/>
        <v>2853.53</v>
      </c>
      <c r="X104" s="41">
        <f>'[2]грудень 2016'!X104+'[2]лип-лист 16'!X103</f>
        <v>0</v>
      </c>
      <c r="Y104" s="42"/>
      <c r="Z104" s="41">
        <f>'[2]грудень 2016'!Z104+'[2]лип-лист 16'!Z103</f>
        <v>0</v>
      </c>
      <c r="AA104" s="41"/>
      <c r="AB104" s="41">
        <f>'[2]грудень 2016'!AB104+'[2]лип-лист 16'!AB103</f>
        <v>0</v>
      </c>
      <c r="AC104" s="43"/>
      <c r="AD104" s="41">
        <f>'[2]грудень 2016'!AD104+'[2]лип-лист 16'!AD103</f>
        <v>21277.97</v>
      </c>
      <c r="AE104" s="42">
        <v>222</v>
      </c>
      <c r="AF104" s="41">
        <f>'[2]грудень 2016'!AF104+'[2]лип-лист 16'!AF103</f>
        <v>0</v>
      </c>
      <c r="AG104" s="42"/>
      <c r="AH104" s="40">
        <f t="shared" si="6"/>
        <v>21277.97</v>
      </c>
      <c r="AI104" s="41">
        <f t="shared" si="8"/>
        <v>13633.047139738403</v>
      </c>
      <c r="AJ104" s="41"/>
      <c r="AK104" s="44">
        <f t="shared" si="7"/>
        <v>13633.047139738403</v>
      </c>
      <c r="AN104" s="34"/>
    </row>
    <row r="105" spans="1:40">
      <c r="A105" s="35">
        <v>96</v>
      </c>
      <c r="B105" s="36" t="s">
        <v>152</v>
      </c>
      <c r="C105" s="37">
        <f>'[2]грудень 2016'!C105+'[2]лип-лист 16'!C104</f>
        <v>31170.348894266801</v>
      </c>
      <c r="D105" s="37">
        <f>[2]листопад!D105+'[2]лип-жовт'!D104</f>
        <v>0</v>
      </c>
      <c r="E105" s="37">
        <f>[2]листопад!E105+'[2]лип-жовт'!E104</f>
        <v>0</v>
      </c>
      <c r="F105" s="37">
        <f>[2]листопад!F105+'[2]лип-жовт'!F104</f>
        <v>0</v>
      </c>
      <c r="G105" s="37">
        <f>[2]листопад!G105+'[2]лип-жовт'!G104</f>
        <v>0</v>
      </c>
      <c r="H105" s="37">
        <f>[2]листопад!H105+'[2]лип-жовт'!H104</f>
        <v>0</v>
      </c>
      <c r="I105" s="37">
        <f>[2]листопад!I105+'[2]лип-жовт'!I104</f>
        <v>0</v>
      </c>
      <c r="J105" s="37">
        <f>[2]листопад!J105+'[2]лип-жовт'!J104</f>
        <v>0</v>
      </c>
      <c r="K105" s="37">
        <f>[2]листопад!K105+'[2]лип-жовт'!K104</f>
        <v>0</v>
      </c>
      <c r="L105" s="37">
        <f>[2]листопад!L105+'[2]лип-жовт'!L104</f>
        <v>0</v>
      </c>
      <c r="M105" s="37">
        <f>'[2]грудень 2016'!M105+'[2]лип-лист 16'!M104</f>
        <v>0</v>
      </c>
      <c r="N105" s="38"/>
      <c r="O105" s="37">
        <f>'[2]грудень 2016'!O105+'[2]лип-лист 16'!O104</f>
        <v>1749.17</v>
      </c>
      <c r="P105" s="38">
        <v>9.1999999999999993</v>
      </c>
      <c r="Q105" s="37">
        <f>'[2]грудень 2016'!Q105+'[2]лип-лист 16'!Q104</f>
        <v>0</v>
      </c>
      <c r="R105" s="39"/>
      <c r="S105" s="37">
        <f>'[2]грудень 2016'!S105+'[2]лип-лист 16'!S104</f>
        <v>0</v>
      </c>
      <c r="T105" s="37"/>
      <c r="U105" s="37">
        <f>'[2]грудень 2016'!U105+'[2]лип-лист 16'!U104</f>
        <v>454.3000000000003</v>
      </c>
      <c r="V105" s="38">
        <v>4</v>
      </c>
      <c r="W105" s="40">
        <f t="shared" si="5"/>
        <v>2203.4700000000003</v>
      </c>
      <c r="X105" s="41">
        <f>'[2]грудень 2016'!X105+'[2]лип-лист 16'!X104</f>
        <v>0</v>
      </c>
      <c r="Y105" s="42"/>
      <c r="Z105" s="41">
        <f>'[2]грудень 2016'!Z105+'[2]лип-лист 16'!Z104</f>
        <v>0</v>
      </c>
      <c r="AA105" s="41"/>
      <c r="AB105" s="41">
        <f>'[2]грудень 2016'!AB105+'[2]лип-лист 16'!AB104</f>
        <v>0</v>
      </c>
      <c r="AC105" s="43"/>
      <c r="AD105" s="41">
        <f>'[2]грудень 2016'!AD105+'[2]лип-лист 16'!AD104</f>
        <v>1317.69</v>
      </c>
      <c r="AE105" s="42">
        <v>11</v>
      </c>
      <c r="AF105" s="41">
        <f>'[2]грудень 2016'!AF105+'[2]лип-лист 16'!AF104</f>
        <v>0</v>
      </c>
      <c r="AG105" s="42"/>
      <c r="AH105" s="40">
        <f t="shared" si="6"/>
        <v>1317.69</v>
      </c>
      <c r="AI105" s="41">
        <f t="shared" si="8"/>
        <v>27649.188894266801</v>
      </c>
      <c r="AJ105" s="41"/>
      <c r="AK105" s="44">
        <f t="shared" si="7"/>
        <v>27649.188894266801</v>
      </c>
      <c r="AN105" s="34"/>
    </row>
    <row r="106" spans="1:40">
      <c r="A106" s="35">
        <v>97</v>
      </c>
      <c r="B106" s="36" t="s">
        <v>153</v>
      </c>
      <c r="C106" s="37">
        <f>'[2]грудень 2016'!C106+'[2]лип-лист 16'!C105</f>
        <v>33468.377228868798</v>
      </c>
      <c r="D106" s="37">
        <f>[2]листопад!D106+'[2]лип-жовт'!D105</f>
        <v>0</v>
      </c>
      <c r="E106" s="37">
        <f>[2]листопад!E106+'[2]лип-жовт'!E105</f>
        <v>0</v>
      </c>
      <c r="F106" s="37">
        <f>[2]листопад!F106+'[2]лип-жовт'!F105</f>
        <v>0</v>
      </c>
      <c r="G106" s="37">
        <f>[2]листопад!G106+'[2]лип-жовт'!G105</f>
        <v>0</v>
      </c>
      <c r="H106" s="37">
        <f>[2]листопад!H106+'[2]лип-жовт'!H105</f>
        <v>0</v>
      </c>
      <c r="I106" s="37">
        <f>[2]листопад!I106+'[2]лип-жовт'!I105</f>
        <v>0</v>
      </c>
      <c r="J106" s="37">
        <f>[2]листопад!J106+'[2]лип-жовт'!J105</f>
        <v>0</v>
      </c>
      <c r="K106" s="37">
        <f>[2]листопад!K106+'[2]лип-жовт'!K105</f>
        <v>0</v>
      </c>
      <c r="L106" s="37">
        <f>[2]листопад!L106+'[2]лип-жовт'!L105</f>
        <v>0</v>
      </c>
      <c r="M106" s="37">
        <f>'[2]грудень 2016'!M106+'[2]лип-лист 16'!M105</f>
        <v>215.53000000000003</v>
      </c>
      <c r="N106" s="38">
        <v>2</v>
      </c>
      <c r="O106" s="37">
        <f>'[2]грудень 2016'!O106+'[2]лип-лист 16'!O105</f>
        <v>0</v>
      </c>
      <c r="P106" s="38"/>
      <c r="Q106" s="37">
        <f>'[2]грудень 2016'!Q106+'[2]лип-лист 16'!Q105</f>
        <v>0</v>
      </c>
      <c r="R106" s="39"/>
      <c r="S106" s="37">
        <f>'[2]грудень 2016'!S106+'[2]лип-лист 16'!S105</f>
        <v>0</v>
      </c>
      <c r="T106" s="37"/>
      <c r="U106" s="37">
        <f>'[2]грудень 2016'!U106+'[2]лип-лист 16'!U105</f>
        <v>830.17000000000235</v>
      </c>
      <c r="V106" s="38">
        <v>5</v>
      </c>
      <c r="W106" s="40">
        <f t="shared" si="5"/>
        <v>1045.7000000000023</v>
      </c>
      <c r="X106" s="41">
        <f>'[2]грудень 2016'!X106+'[2]лип-лист 16'!X105</f>
        <v>0</v>
      </c>
      <c r="Y106" s="42"/>
      <c r="Z106" s="41">
        <f>'[2]грудень 2016'!Z106+'[2]лип-лист 16'!Z105</f>
        <v>0</v>
      </c>
      <c r="AA106" s="41"/>
      <c r="AB106" s="41">
        <f>'[2]грудень 2016'!AB106+'[2]лип-лист 16'!AB105</f>
        <v>0</v>
      </c>
      <c r="AC106" s="43"/>
      <c r="AD106" s="41">
        <f>'[2]грудень 2016'!AD106+'[2]лип-лист 16'!AD105</f>
        <v>22435.24</v>
      </c>
      <c r="AE106" s="42">
        <v>231</v>
      </c>
      <c r="AF106" s="41">
        <f>'[2]грудень 2016'!AF106+'[2]лип-лист 16'!AF105</f>
        <v>0</v>
      </c>
      <c r="AG106" s="42"/>
      <c r="AH106" s="40">
        <f t="shared" si="6"/>
        <v>22435.24</v>
      </c>
      <c r="AI106" s="41">
        <f t="shared" si="8"/>
        <v>9987.4372288687955</v>
      </c>
      <c r="AJ106" s="41"/>
      <c r="AK106" s="44">
        <f t="shared" si="7"/>
        <v>9987.4372288687955</v>
      </c>
      <c r="AN106" s="34"/>
    </row>
    <row r="107" spans="1:40">
      <c r="A107" s="35">
        <v>98</v>
      </c>
      <c r="B107" s="36" t="s">
        <v>154</v>
      </c>
      <c r="C107" s="37">
        <f>'[2]грудень 2016'!C107+'[2]лип-лист 16'!C106</f>
        <v>8131.7835272145994</v>
      </c>
      <c r="D107" s="37">
        <f>[2]листопад!D107+'[2]лип-жовт'!D106</f>
        <v>0</v>
      </c>
      <c r="E107" s="37">
        <f>[2]листопад!E107+'[2]лип-жовт'!E106</f>
        <v>0</v>
      </c>
      <c r="F107" s="37">
        <f>[2]листопад!F107+'[2]лип-жовт'!F106</f>
        <v>0</v>
      </c>
      <c r="G107" s="37">
        <f>[2]листопад!G107+'[2]лип-жовт'!G106</f>
        <v>0</v>
      </c>
      <c r="H107" s="37">
        <f>[2]листопад!H107+'[2]лип-жовт'!H106</f>
        <v>0</v>
      </c>
      <c r="I107" s="37">
        <f>[2]листопад!I107+'[2]лип-жовт'!I106</f>
        <v>0</v>
      </c>
      <c r="J107" s="37">
        <f>[2]листопад!J107+'[2]лип-жовт'!J106</f>
        <v>0</v>
      </c>
      <c r="K107" s="37">
        <f>[2]листопад!K107+'[2]лип-жовт'!K106</f>
        <v>0</v>
      </c>
      <c r="L107" s="37">
        <f>[2]листопад!L107+'[2]лип-жовт'!L106</f>
        <v>0</v>
      </c>
      <c r="M107" s="37">
        <f>'[2]грудень 2016'!M107+'[2]лип-лист 16'!M106</f>
        <v>4002.85</v>
      </c>
      <c r="N107" s="38">
        <v>6.2</v>
      </c>
      <c r="O107" s="37">
        <f>'[2]грудень 2016'!O107+'[2]лип-лист 16'!O106</f>
        <v>0</v>
      </c>
      <c r="P107" s="38"/>
      <c r="Q107" s="37">
        <f>'[2]грудень 2016'!Q107+'[2]лип-лист 16'!Q106</f>
        <v>0</v>
      </c>
      <c r="R107" s="39"/>
      <c r="S107" s="37">
        <f>'[2]грудень 2016'!S107+'[2]лип-лист 16'!S106</f>
        <v>0</v>
      </c>
      <c r="T107" s="37"/>
      <c r="U107" s="37">
        <f>'[2]грудень 2016'!U107+'[2]лип-лист 16'!U106</f>
        <v>402.48</v>
      </c>
      <c r="V107" s="38">
        <v>11</v>
      </c>
      <c r="W107" s="40">
        <f t="shared" si="5"/>
        <v>4405.33</v>
      </c>
      <c r="X107" s="41">
        <f>'[2]грудень 2016'!X107+'[2]лип-лист 16'!X106</f>
        <v>0</v>
      </c>
      <c r="Y107" s="42"/>
      <c r="Z107" s="41">
        <f>'[2]грудень 2016'!Z107+'[2]лип-лист 16'!Z106</f>
        <v>0</v>
      </c>
      <c r="AA107" s="41"/>
      <c r="AB107" s="41">
        <f>'[2]грудень 2016'!AB107+'[2]лип-лист 16'!AB106</f>
        <v>0</v>
      </c>
      <c r="AC107" s="43"/>
      <c r="AD107" s="41">
        <f>'[2]грудень 2016'!AD107+'[2]лип-лист 16'!AD106</f>
        <v>0</v>
      </c>
      <c r="AE107" s="42"/>
      <c r="AF107" s="41">
        <f>'[2]грудень 2016'!AF107+'[2]лип-лист 16'!AF106</f>
        <v>0</v>
      </c>
      <c r="AG107" s="42"/>
      <c r="AH107" s="40">
        <f t="shared" si="6"/>
        <v>0</v>
      </c>
      <c r="AI107" s="41">
        <f t="shared" si="8"/>
        <v>3726.4535272145995</v>
      </c>
      <c r="AJ107" s="41"/>
      <c r="AK107" s="44">
        <f t="shared" si="7"/>
        <v>3726.4535272145995</v>
      </c>
      <c r="AN107" s="34"/>
    </row>
    <row r="108" spans="1:40">
      <c r="A108" s="35">
        <v>99</v>
      </c>
      <c r="B108" s="36" t="s">
        <v>155</v>
      </c>
      <c r="C108" s="37">
        <f>'[2]грудень 2016'!C108+'[2]лип-лист 16'!C107</f>
        <v>7476.4831065768003</v>
      </c>
      <c r="D108" s="37">
        <f>[2]листопад!D108+'[2]лип-жовт'!D107</f>
        <v>0</v>
      </c>
      <c r="E108" s="37">
        <f>[2]листопад!E108+'[2]лип-жовт'!E107</f>
        <v>0</v>
      </c>
      <c r="F108" s="37">
        <f>[2]листопад!F108+'[2]лип-жовт'!F107</f>
        <v>0</v>
      </c>
      <c r="G108" s="37">
        <f>[2]листопад!G108+'[2]лип-жовт'!G107</f>
        <v>0</v>
      </c>
      <c r="H108" s="37">
        <f>[2]листопад!H108+'[2]лип-жовт'!H107</f>
        <v>0</v>
      </c>
      <c r="I108" s="37">
        <f>[2]листопад!I108+'[2]лип-жовт'!I107</f>
        <v>0</v>
      </c>
      <c r="J108" s="37">
        <f>[2]листопад!J108+'[2]лип-жовт'!J107</f>
        <v>0</v>
      </c>
      <c r="K108" s="37">
        <f>[2]листопад!K108+'[2]лип-жовт'!K107</f>
        <v>0</v>
      </c>
      <c r="L108" s="37">
        <f>[2]листопад!L108+'[2]лип-жовт'!L107</f>
        <v>0</v>
      </c>
      <c r="M108" s="37">
        <f>'[2]грудень 2016'!M108+'[2]лип-лист 16'!M107</f>
        <v>0</v>
      </c>
      <c r="N108" s="38"/>
      <c r="O108" s="37">
        <f>'[2]грудень 2016'!O108+'[2]лип-лист 16'!O107</f>
        <v>749.8</v>
      </c>
      <c r="P108" s="38">
        <v>5</v>
      </c>
      <c r="Q108" s="37">
        <f>'[2]грудень 2016'!Q108+'[2]лип-лист 16'!Q107</f>
        <v>0</v>
      </c>
      <c r="R108" s="39"/>
      <c r="S108" s="37">
        <f>'[2]грудень 2016'!S108+'[2]лип-лист 16'!S107</f>
        <v>0</v>
      </c>
      <c r="T108" s="37"/>
      <c r="U108" s="37">
        <f>'[2]грудень 2016'!U108+'[2]лип-лист 16'!U107</f>
        <v>175.53000000000009</v>
      </c>
      <c r="V108" s="38">
        <v>1</v>
      </c>
      <c r="W108" s="40">
        <f t="shared" si="5"/>
        <v>925.33</v>
      </c>
      <c r="X108" s="41">
        <f>'[2]грудень 2016'!X108+'[2]лип-лист 16'!X107</f>
        <v>0</v>
      </c>
      <c r="Y108" s="42"/>
      <c r="Z108" s="41">
        <f>'[2]грудень 2016'!Z108+'[2]лип-лист 16'!Z107</f>
        <v>0</v>
      </c>
      <c r="AA108" s="41"/>
      <c r="AB108" s="41">
        <f>'[2]грудень 2016'!AB108+'[2]лип-лист 16'!AB107</f>
        <v>0</v>
      </c>
      <c r="AC108" s="43"/>
      <c r="AD108" s="41">
        <f>'[2]грудень 2016'!AD108+'[2]лип-лист 16'!AD107</f>
        <v>0</v>
      </c>
      <c r="AE108" s="42"/>
      <c r="AF108" s="41">
        <f>'[2]грудень 2016'!AF108+'[2]лип-лист 16'!AF107</f>
        <v>0</v>
      </c>
      <c r="AG108" s="42"/>
      <c r="AH108" s="40">
        <f t="shared" si="6"/>
        <v>0</v>
      </c>
      <c r="AI108" s="41">
        <f t="shared" si="8"/>
        <v>6551.1531065768004</v>
      </c>
      <c r="AJ108" s="41"/>
      <c r="AK108" s="44">
        <f t="shared" si="7"/>
        <v>6551.1531065768004</v>
      </c>
      <c r="AN108" s="34"/>
    </row>
    <row r="109" spans="1:40">
      <c r="A109" s="35">
        <v>100</v>
      </c>
      <c r="B109" s="36" t="s">
        <v>156</v>
      </c>
      <c r="C109" s="37">
        <f>'[2]грудень 2016'!C109+'[2]лип-лист 16'!C108</f>
        <v>17346.704845939999</v>
      </c>
      <c r="D109" s="37">
        <f>[2]листопад!D109+'[2]лип-жовт'!D108</f>
        <v>0</v>
      </c>
      <c r="E109" s="37">
        <f>[2]листопад!E109+'[2]лип-жовт'!E108</f>
        <v>0</v>
      </c>
      <c r="F109" s="37">
        <f>[2]листопад!F109+'[2]лип-жовт'!F108</f>
        <v>0</v>
      </c>
      <c r="G109" s="37">
        <f>[2]листопад!G109+'[2]лип-жовт'!G108</f>
        <v>0</v>
      </c>
      <c r="H109" s="37">
        <f>[2]листопад!H109+'[2]лип-жовт'!H108</f>
        <v>0</v>
      </c>
      <c r="I109" s="37">
        <f>[2]листопад!I109+'[2]лип-жовт'!I108</f>
        <v>0</v>
      </c>
      <c r="J109" s="37">
        <f>[2]листопад!J109+'[2]лип-жовт'!J108</f>
        <v>0</v>
      </c>
      <c r="K109" s="37">
        <f>[2]листопад!K109+'[2]лип-жовт'!K108</f>
        <v>0</v>
      </c>
      <c r="L109" s="37">
        <f>[2]листопад!L109+'[2]лип-жовт'!L108</f>
        <v>0</v>
      </c>
      <c r="M109" s="37">
        <f>'[2]грудень 2016'!M109+'[2]лип-лист 16'!M108</f>
        <v>0</v>
      </c>
      <c r="N109" s="38"/>
      <c r="O109" s="37">
        <f>'[2]грудень 2016'!O109+'[2]лип-лист 16'!O108</f>
        <v>0</v>
      </c>
      <c r="P109" s="38"/>
      <c r="Q109" s="37">
        <f>'[2]грудень 2016'!Q109+'[2]лип-лист 16'!Q108</f>
        <v>0</v>
      </c>
      <c r="R109" s="39"/>
      <c r="S109" s="37">
        <f>'[2]грудень 2016'!S109+'[2]лип-лист 16'!S108</f>
        <v>0</v>
      </c>
      <c r="T109" s="37"/>
      <c r="U109" s="37">
        <f>'[2]грудень 2016'!U109+'[2]лип-лист 16'!U108</f>
        <v>6949.8100000000013</v>
      </c>
      <c r="V109" s="38">
        <v>38</v>
      </c>
      <c r="W109" s="40">
        <f t="shared" si="5"/>
        <v>6949.8100000000013</v>
      </c>
      <c r="X109" s="41">
        <f>'[2]грудень 2016'!X109+'[2]лип-лист 16'!X108</f>
        <v>0</v>
      </c>
      <c r="Y109" s="42"/>
      <c r="Z109" s="41">
        <f>'[2]грудень 2016'!Z109+'[2]лип-лист 16'!Z108</f>
        <v>0</v>
      </c>
      <c r="AA109" s="41"/>
      <c r="AB109" s="41">
        <f>'[2]грудень 2016'!AB109+'[2]лип-лист 16'!AB108</f>
        <v>16806.68</v>
      </c>
      <c r="AC109" s="43">
        <v>1</v>
      </c>
      <c r="AD109" s="41">
        <f>'[2]грудень 2016'!AD109+'[2]лип-лист 16'!AD108</f>
        <v>0</v>
      </c>
      <c r="AE109" s="42"/>
      <c r="AF109" s="41">
        <f>'[2]грудень 2016'!AF109+'[2]лип-лист 16'!AF108</f>
        <v>0</v>
      </c>
      <c r="AG109" s="42"/>
      <c r="AH109" s="40">
        <f t="shared" si="6"/>
        <v>16806.68</v>
      </c>
      <c r="AI109" s="41"/>
      <c r="AJ109" s="41">
        <f t="shared" si="9"/>
        <v>-6409.7851540600022</v>
      </c>
      <c r="AK109" s="44">
        <f t="shared" si="7"/>
        <v>-6409.7851540600022</v>
      </c>
      <c r="AN109" s="34"/>
    </row>
    <row r="110" spans="1:40">
      <c r="A110" s="35">
        <v>101</v>
      </c>
      <c r="B110" s="36" t="s">
        <v>157</v>
      </c>
      <c r="C110" s="37">
        <f>'[2]грудень 2016'!C110+'[2]лип-лист 16'!C109</f>
        <v>15956.690735270698</v>
      </c>
      <c r="D110" s="37">
        <f>[2]листопад!D110+'[2]лип-жовт'!D109</f>
        <v>0</v>
      </c>
      <c r="E110" s="37">
        <f>[2]листопад!E110+'[2]лип-жовт'!E109</f>
        <v>0</v>
      </c>
      <c r="F110" s="37">
        <f>[2]листопад!F110+'[2]лип-жовт'!F109</f>
        <v>0</v>
      </c>
      <c r="G110" s="37">
        <f>[2]листопад!G110+'[2]лип-жовт'!G109</f>
        <v>0</v>
      </c>
      <c r="H110" s="37">
        <f>[2]листопад!H110+'[2]лип-жовт'!H109</f>
        <v>0</v>
      </c>
      <c r="I110" s="37">
        <f>[2]листопад!I110+'[2]лип-жовт'!I109</f>
        <v>0</v>
      </c>
      <c r="J110" s="37">
        <f>[2]листопад!J110+'[2]лип-жовт'!J109</f>
        <v>0</v>
      </c>
      <c r="K110" s="37">
        <f>[2]листопад!K110+'[2]лип-жовт'!K109</f>
        <v>0</v>
      </c>
      <c r="L110" s="37">
        <f>[2]листопад!L110+'[2]лип-жовт'!L109</f>
        <v>0</v>
      </c>
      <c r="M110" s="37">
        <f>'[2]грудень 2016'!M110+'[2]лип-лист 16'!M109</f>
        <v>767.29000000000008</v>
      </c>
      <c r="N110" s="38">
        <v>1</v>
      </c>
      <c r="O110" s="37">
        <f>'[2]грудень 2016'!O110+'[2]лип-лист 16'!O109</f>
        <v>1810.09</v>
      </c>
      <c r="P110" s="38">
        <v>20</v>
      </c>
      <c r="Q110" s="37">
        <f>'[2]грудень 2016'!Q110+'[2]лип-лист 16'!Q109</f>
        <v>0</v>
      </c>
      <c r="R110" s="39"/>
      <c r="S110" s="37">
        <f>'[2]грудень 2016'!S110+'[2]лип-лист 16'!S109</f>
        <v>0</v>
      </c>
      <c r="T110" s="37"/>
      <c r="U110" s="37">
        <f>'[2]грудень 2016'!U110+'[2]лип-лист 16'!U109</f>
        <v>167.17000000000002</v>
      </c>
      <c r="V110" s="38">
        <v>9.5</v>
      </c>
      <c r="W110" s="40">
        <f t="shared" si="5"/>
        <v>2744.55</v>
      </c>
      <c r="X110" s="41">
        <f>'[2]грудень 2016'!X110+'[2]лип-лист 16'!X109</f>
        <v>0</v>
      </c>
      <c r="Y110" s="42"/>
      <c r="Z110" s="41">
        <f>'[2]грудень 2016'!Z110+'[2]лип-лист 16'!Z109</f>
        <v>0</v>
      </c>
      <c r="AA110" s="41"/>
      <c r="AB110" s="41">
        <f>'[2]грудень 2016'!AB110+'[2]лип-лист 16'!AB109</f>
        <v>0</v>
      </c>
      <c r="AC110" s="43"/>
      <c r="AD110" s="41">
        <f>'[2]грудень 2016'!AD110+'[2]лип-лист 16'!AD109</f>
        <v>2031.04</v>
      </c>
      <c r="AE110" s="42">
        <v>20</v>
      </c>
      <c r="AF110" s="41">
        <f>'[2]грудень 2016'!AF110+'[2]лип-лист 16'!AF109</f>
        <v>0</v>
      </c>
      <c r="AG110" s="42"/>
      <c r="AH110" s="40">
        <f t="shared" si="6"/>
        <v>2031.04</v>
      </c>
      <c r="AI110" s="41">
        <f t="shared" si="8"/>
        <v>11181.100735270698</v>
      </c>
      <c r="AJ110" s="41"/>
      <c r="AK110" s="44">
        <f t="shared" si="7"/>
        <v>11181.100735270698</v>
      </c>
      <c r="AN110" s="34"/>
    </row>
    <row r="111" spans="1:40">
      <c r="A111" s="35">
        <v>102</v>
      </c>
      <c r="B111" s="36" t="s">
        <v>158</v>
      </c>
      <c r="C111" s="37">
        <f>'[2]грудень 2016'!C111+'[2]лип-лист 16'!C110</f>
        <v>8072.8738486306002</v>
      </c>
      <c r="D111" s="37">
        <f>[2]листопад!D111+'[2]лип-жовт'!D110</f>
        <v>0</v>
      </c>
      <c r="E111" s="37">
        <f>[2]листопад!E111+'[2]лип-жовт'!E110</f>
        <v>0</v>
      </c>
      <c r="F111" s="37">
        <f>[2]листопад!F111+'[2]лип-жовт'!F110</f>
        <v>0</v>
      </c>
      <c r="G111" s="37">
        <f>[2]листопад!G111+'[2]лип-жовт'!G110</f>
        <v>0</v>
      </c>
      <c r="H111" s="37">
        <f>[2]листопад!H111+'[2]лип-жовт'!H110</f>
        <v>0</v>
      </c>
      <c r="I111" s="37">
        <f>[2]листопад!I111+'[2]лип-жовт'!I110</f>
        <v>0</v>
      </c>
      <c r="J111" s="37">
        <f>[2]листопад!J111+'[2]лип-жовт'!J110</f>
        <v>0</v>
      </c>
      <c r="K111" s="37">
        <f>[2]листопад!K111+'[2]лип-жовт'!K110</f>
        <v>0</v>
      </c>
      <c r="L111" s="37">
        <f>[2]листопад!L111+'[2]лип-жовт'!L110</f>
        <v>0</v>
      </c>
      <c r="M111" s="37">
        <f>'[2]грудень 2016'!M111+'[2]лип-лист 16'!M110</f>
        <v>606.24</v>
      </c>
      <c r="N111" s="38">
        <v>3.6</v>
      </c>
      <c r="O111" s="37">
        <f>'[2]грудень 2016'!O111+'[2]лип-лист 16'!O110</f>
        <v>0</v>
      </c>
      <c r="P111" s="38"/>
      <c r="Q111" s="37">
        <f>'[2]грудень 2016'!Q111+'[2]лип-лист 16'!Q110</f>
        <v>0</v>
      </c>
      <c r="R111" s="39"/>
      <c r="S111" s="37">
        <f>'[2]грудень 2016'!S111+'[2]лип-лист 16'!S110</f>
        <v>0</v>
      </c>
      <c r="T111" s="37"/>
      <c r="U111" s="37">
        <f>'[2]грудень 2016'!U111+'[2]лип-лист 16'!U110</f>
        <v>236.80999999999926</v>
      </c>
      <c r="V111" s="38">
        <v>2</v>
      </c>
      <c r="W111" s="40">
        <f t="shared" si="5"/>
        <v>843.04999999999927</v>
      </c>
      <c r="X111" s="41">
        <f>'[2]грудень 2016'!X111+'[2]лип-лист 16'!X110</f>
        <v>6997.38</v>
      </c>
      <c r="Y111" s="42">
        <v>63</v>
      </c>
      <c r="Z111" s="41">
        <f>'[2]грудень 2016'!Z111+'[2]лип-лист 16'!Z110</f>
        <v>0</v>
      </c>
      <c r="AA111" s="41"/>
      <c r="AB111" s="41">
        <f>'[2]грудень 2016'!AB111+'[2]лип-лист 16'!AB110</f>
        <v>0</v>
      </c>
      <c r="AC111" s="43"/>
      <c r="AD111" s="41">
        <f>'[2]грудень 2016'!AD111+'[2]лип-лист 16'!AD110</f>
        <v>0</v>
      </c>
      <c r="AE111" s="42"/>
      <c r="AF111" s="41">
        <f>'[2]грудень 2016'!AF111+'[2]лип-лист 16'!AF110</f>
        <v>0</v>
      </c>
      <c r="AG111" s="42"/>
      <c r="AH111" s="40">
        <f t="shared" si="6"/>
        <v>6997.38</v>
      </c>
      <c r="AI111" s="41">
        <f t="shared" si="8"/>
        <v>232.44384863060077</v>
      </c>
      <c r="AJ111" s="41"/>
      <c r="AK111" s="44">
        <f t="shared" si="7"/>
        <v>232.44384863060077</v>
      </c>
      <c r="AN111" s="34"/>
    </row>
    <row r="112" spans="1:40">
      <c r="A112" s="35">
        <v>103</v>
      </c>
      <c r="B112" s="36" t="s">
        <v>159</v>
      </c>
      <c r="C112" s="37">
        <f>'[2]грудень 2016'!C112+'[2]лип-лист 16'!C111</f>
        <v>32791.327491110598</v>
      </c>
      <c r="D112" s="37">
        <f>[2]листопад!D112+'[2]лип-жовт'!D111</f>
        <v>0</v>
      </c>
      <c r="E112" s="37">
        <f>[2]листопад!E112+'[2]лип-жовт'!E111</f>
        <v>0</v>
      </c>
      <c r="F112" s="37">
        <f>[2]листопад!F112+'[2]лип-жовт'!F111</f>
        <v>0</v>
      </c>
      <c r="G112" s="37">
        <f>[2]листопад!G112+'[2]лип-жовт'!G111</f>
        <v>0</v>
      </c>
      <c r="H112" s="37">
        <f>[2]листопад!H112+'[2]лип-жовт'!H111</f>
        <v>0</v>
      </c>
      <c r="I112" s="37">
        <f>[2]листопад!I112+'[2]лип-жовт'!I111</f>
        <v>0</v>
      </c>
      <c r="J112" s="37">
        <f>[2]листопад!J112+'[2]лип-жовт'!J111</f>
        <v>0</v>
      </c>
      <c r="K112" s="37">
        <f>[2]листопад!K112+'[2]лип-жовт'!K111</f>
        <v>0</v>
      </c>
      <c r="L112" s="37">
        <f>[2]листопад!L112+'[2]лип-жовт'!L111</f>
        <v>0</v>
      </c>
      <c r="M112" s="37">
        <f>'[2]грудень 2016'!M112+'[2]лип-лист 16'!M111</f>
        <v>1996.8000000000002</v>
      </c>
      <c r="N112" s="38">
        <v>16</v>
      </c>
      <c r="O112" s="37">
        <f>'[2]грудень 2016'!O112+'[2]лип-лист 16'!O111</f>
        <v>572.89</v>
      </c>
      <c r="P112" s="38">
        <v>5</v>
      </c>
      <c r="Q112" s="37">
        <f>'[2]грудень 2016'!Q112+'[2]лип-лист 16'!Q111</f>
        <v>56191.149999999994</v>
      </c>
      <c r="R112" s="39">
        <v>2</v>
      </c>
      <c r="S112" s="37">
        <f>'[2]грудень 2016'!S112+'[2]лип-лист 16'!S111</f>
        <v>0</v>
      </c>
      <c r="T112" s="37"/>
      <c r="U112" s="37">
        <f>'[2]грудень 2016'!U112+'[2]лип-лист 16'!U111</f>
        <v>4286.6000000000022</v>
      </c>
      <c r="V112" s="38">
        <v>7</v>
      </c>
      <c r="W112" s="40">
        <f t="shared" si="5"/>
        <v>63047.44</v>
      </c>
      <c r="X112" s="41">
        <f>'[2]грудень 2016'!X112+'[2]лип-лист 16'!X111</f>
        <v>182.51</v>
      </c>
      <c r="Y112" s="42">
        <v>10</v>
      </c>
      <c r="Z112" s="41">
        <f>'[2]грудень 2016'!Z112+'[2]лип-лист 16'!Z111</f>
        <v>0</v>
      </c>
      <c r="AA112" s="41"/>
      <c r="AB112" s="41">
        <f>'[2]грудень 2016'!AB112+'[2]лип-лист 16'!AB111</f>
        <v>0</v>
      </c>
      <c r="AC112" s="43"/>
      <c r="AD112" s="41">
        <f>'[2]грудень 2016'!AD112+'[2]лип-лист 16'!AD111</f>
        <v>14047.36</v>
      </c>
      <c r="AE112" s="42">
        <v>100</v>
      </c>
      <c r="AF112" s="41">
        <f>'[2]грудень 2016'!AF112+'[2]лип-лист 16'!AF111</f>
        <v>0</v>
      </c>
      <c r="AG112" s="42"/>
      <c r="AH112" s="40">
        <f t="shared" si="6"/>
        <v>14229.87</v>
      </c>
      <c r="AI112" s="41"/>
      <c r="AJ112" s="41">
        <f t="shared" si="9"/>
        <v>-44485.982508889407</v>
      </c>
      <c r="AK112" s="44">
        <f t="shared" si="7"/>
        <v>-44485.982508889407</v>
      </c>
      <c r="AN112" s="34"/>
    </row>
    <row r="113" spans="1:40">
      <c r="A113" s="35">
        <v>104</v>
      </c>
      <c r="B113" s="36" t="s">
        <v>160</v>
      </c>
      <c r="C113" s="37">
        <f>'[2]грудень 2016'!C113+'[2]лип-лист 16'!C112</f>
        <v>29670.435185143397</v>
      </c>
      <c r="D113" s="37">
        <f>[2]листопад!D113+'[2]лип-жовт'!D112</f>
        <v>0</v>
      </c>
      <c r="E113" s="37">
        <f>[2]листопад!E113+'[2]лип-жовт'!E112</f>
        <v>0</v>
      </c>
      <c r="F113" s="37">
        <f>[2]листопад!F113+'[2]лип-жовт'!F112</f>
        <v>0</v>
      </c>
      <c r="G113" s="37">
        <f>[2]листопад!G113+'[2]лип-жовт'!G112</f>
        <v>0</v>
      </c>
      <c r="H113" s="37">
        <f>[2]листопад!H113+'[2]лип-жовт'!H112</f>
        <v>0</v>
      </c>
      <c r="I113" s="37">
        <f>[2]листопад!I113+'[2]лип-жовт'!I112</f>
        <v>0</v>
      </c>
      <c r="J113" s="37">
        <f>[2]листопад!J113+'[2]лип-жовт'!J112</f>
        <v>0</v>
      </c>
      <c r="K113" s="37">
        <f>[2]листопад!K113+'[2]лип-жовт'!K112</f>
        <v>0</v>
      </c>
      <c r="L113" s="37">
        <f>[2]листопад!L113+'[2]лип-жовт'!L112</f>
        <v>0</v>
      </c>
      <c r="M113" s="37">
        <f>'[2]грудень 2016'!M113+'[2]лип-лист 16'!M112</f>
        <v>0</v>
      </c>
      <c r="N113" s="38"/>
      <c r="O113" s="37">
        <f>'[2]грудень 2016'!O113+'[2]лип-лист 16'!O112</f>
        <v>0</v>
      </c>
      <c r="P113" s="38"/>
      <c r="Q113" s="37">
        <f>'[2]грудень 2016'!Q113+'[2]лип-лист 16'!Q112</f>
        <v>0</v>
      </c>
      <c r="R113" s="39"/>
      <c r="S113" s="37">
        <f>'[2]грудень 2016'!S113+'[2]лип-лист 16'!S112</f>
        <v>0</v>
      </c>
      <c r="T113" s="37"/>
      <c r="U113" s="37">
        <f>'[2]грудень 2016'!U113+'[2]лип-лист 16'!U112</f>
        <v>1402.95</v>
      </c>
      <c r="V113" s="38">
        <v>4</v>
      </c>
      <c r="W113" s="40">
        <f t="shared" si="5"/>
        <v>1402.95</v>
      </c>
      <c r="X113" s="41">
        <f>'[2]грудень 2016'!X113+'[2]лип-лист 16'!X112</f>
        <v>2296.39</v>
      </c>
      <c r="Y113" s="42">
        <v>119</v>
      </c>
      <c r="Z113" s="41">
        <f>'[2]грудень 2016'!Z113+'[2]лип-лист 16'!Z112</f>
        <v>0</v>
      </c>
      <c r="AA113" s="41"/>
      <c r="AB113" s="41">
        <f>'[2]грудень 2016'!AB113+'[2]лип-лист 16'!AB112</f>
        <v>0</v>
      </c>
      <c r="AC113" s="43"/>
      <c r="AD113" s="41">
        <f>'[2]грудень 2016'!AD113+'[2]лип-лист 16'!AD112</f>
        <v>0</v>
      </c>
      <c r="AE113" s="42"/>
      <c r="AF113" s="41">
        <f>'[2]грудень 2016'!AF113+'[2]лип-лист 16'!AF112</f>
        <v>0</v>
      </c>
      <c r="AG113" s="42"/>
      <c r="AH113" s="40">
        <f t="shared" si="6"/>
        <v>2296.39</v>
      </c>
      <c r="AI113" s="41">
        <f t="shared" si="8"/>
        <v>25971.095185143397</v>
      </c>
      <c r="AJ113" s="41"/>
      <c r="AK113" s="44">
        <f t="shared" si="7"/>
        <v>25971.095185143397</v>
      </c>
      <c r="AN113" s="34"/>
    </row>
    <row r="114" spans="1:40">
      <c r="A114" s="35">
        <v>105</v>
      </c>
      <c r="B114" s="36" t="s">
        <v>161</v>
      </c>
      <c r="C114" s="37">
        <f>'[2]грудень 2016'!C114+'[2]лип-лист 16'!C113</f>
        <v>16537.163703559199</v>
      </c>
      <c r="D114" s="37">
        <f>[2]листопад!D114+'[2]лип-жовт'!D113</f>
        <v>0</v>
      </c>
      <c r="E114" s="37">
        <f>[2]листопад!E114+'[2]лип-жовт'!E113</f>
        <v>0</v>
      </c>
      <c r="F114" s="37">
        <f>[2]листопад!F114+'[2]лип-жовт'!F113</f>
        <v>0</v>
      </c>
      <c r="G114" s="37">
        <f>[2]листопад!G114+'[2]лип-жовт'!G113</f>
        <v>0</v>
      </c>
      <c r="H114" s="37">
        <f>[2]листопад!H114+'[2]лип-жовт'!H113</f>
        <v>0</v>
      </c>
      <c r="I114" s="37">
        <f>[2]листопад!I114+'[2]лип-жовт'!I113</f>
        <v>0</v>
      </c>
      <c r="J114" s="37">
        <f>[2]листопад!J114+'[2]лип-жовт'!J113</f>
        <v>0</v>
      </c>
      <c r="K114" s="37">
        <f>[2]листопад!K114+'[2]лип-жовт'!K113</f>
        <v>0</v>
      </c>
      <c r="L114" s="37">
        <f>[2]листопад!L114+'[2]лип-жовт'!L113</f>
        <v>0</v>
      </c>
      <c r="M114" s="37">
        <f>'[2]грудень 2016'!M114+'[2]лип-лист 16'!M113</f>
        <v>0</v>
      </c>
      <c r="N114" s="38"/>
      <c r="O114" s="37">
        <f>'[2]грудень 2016'!O114+'[2]лип-лист 16'!O113</f>
        <v>0</v>
      </c>
      <c r="P114" s="38"/>
      <c r="Q114" s="37">
        <f>'[2]грудень 2016'!Q114+'[2]лип-лист 16'!Q113</f>
        <v>0</v>
      </c>
      <c r="R114" s="39"/>
      <c r="S114" s="37">
        <f>'[2]грудень 2016'!S114+'[2]лип-лист 16'!S113</f>
        <v>0</v>
      </c>
      <c r="T114" s="37"/>
      <c r="U114" s="37">
        <f>'[2]грудень 2016'!U114+'[2]лип-лист 16'!U113</f>
        <v>370.44999999999652</v>
      </c>
      <c r="V114" s="38">
        <v>5</v>
      </c>
      <c r="W114" s="40">
        <f t="shared" si="5"/>
        <v>370.44999999999652</v>
      </c>
      <c r="X114" s="41">
        <f>'[2]грудень 2016'!X114+'[2]лип-лист 16'!X113</f>
        <v>25012.870000000003</v>
      </c>
      <c r="Y114" s="42">
        <v>284</v>
      </c>
      <c r="Z114" s="41">
        <f>'[2]грудень 2016'!Z114+'[2]лип-лист 16'!Z113</f>
        <v>0</v>
      </c>
      <c r="AA114" s="41"/>
      <c r="AB114" s="41">
        <f>'[2]грудень 2016'!AB114+'[2]лип-лист 16'!AB113</f>
        <v>0</v>
      </c>
      <c r="AC114" s="43"/>
      <c r="AD114" s="41">
        <f>'[2]грудень 2016'!AD114+'[2]лип-лист 16'!AD113</f>
        <v>0</v>
      </c>
      <c r="AE114" s="42"/>
      <c r="AF114" s="41">
        <f>'[2]грудень 2016'!AF114+'[2]лип-лист 16'!AF113</f>
        <v>17210.830000000002</v>
      </c>
      <c r="AG114" s="42">
        <v>79</v>
      </c>
      <c r="AH114" s="40">
        <f t="shared" si="6"/>
        <v>42223.700000000004</v>
      </c>
      <c r="AI114" s="41"/>
      <c r="AJ114" s="41">
        <f t="shared" si="9"/>
        <v>-26056.986296440802</v>
      </c>
      <c r="AK114" s="44">
        <f t="shared" si="7"/>
        <v>-26056.986296440802</v>
      </c>
      <c r="AN114" s="34"/>
    </row>
    <row r="115" spans="1:40">
      <c r="A115" s="35">
        <v>106</v>
      </c>
      <c r="B115" s="36" t="s">
        <v>162</v>
      </c>
      <c r="C115" s="37">
        <f>'[2]грудень 2016'!C115+'[2]лип-лист 16'!C114</f>
        <v>15410.1755697606</v>
      </c>
      <c r="D115" s="37">
        <f>[2]листопад!D115+'[2]лип-жовт'!D114</f>
        <v>0</v>
      </c>
      <c r="E115" s="37">
        <f>[2]листопад!E115+'[2]лип-жовт'!E114</f>
        <v>0</v>
      </c>
      <c r="F115" s="37">
        <f>[2]листопад!F115+'[2]лип-жовт'!F114</f>
        <v>0</v>
      </c>
      <c r="G115" s="37">
        <f>[2]листопад!G115+'[2]лип-жовт'!G114</f>
        <v>0</v>
      </c>
      <c r="H115" s="37">
        <f>[2]листопад!H115+'[2]лип-жовт'!H114</f>
        <v>0</v>
      </c>
      <c r="I115" s="37">
        <f>[2]листопад!I115+'[2]лип-жовт'!I114</f>
        <v>0</v>
      </c>
      <c r="J115" s="37">
        <f>[2]листопад!J115+'[2]лип-жовт'!J114</f>
        <v>0</v>
      </c>
      <c r="K115" s="37">
        <f>[2]листопад!K115+'[2]лип-жовт'!K114</f>
        <v>0</v>
      </c>
      <c r="L115" s="37">
        <f>[2]листопад!L115+'[2]лип-жовт'!L114</f>
        <v>0</v>
      </c>
      <c r="M115" s="37">
        <f>'[2]грудень 2016'!M115+'[2]лип-лист 16'!M114</f>
        <v>0</v>
      </c>
      <c r="N115" s="38"/>
      <c r="O115" s="37">
        <f>'[2]грудень 2016'!O115+'[2]лип-лист 16'!O114</f>
        <v>1498.36</v>
      </c>
      <c r="P115" s="38">
        <v>8.6</v>
      </c>
      <c r="Q115" s="37">
        <f>'[2]грудень 2016'!Q115+'[2]лип-лист 16'!Q114</f>
        <v>0</v>
      </c>
      <c r="R115" s="39"/>
      <c r="S115" s="37">
        <f>'[2]грудень 2016'!S115+'[2]лип-лист 16'!S114</f>
        <v>0</v>
      </c>
      <c r="T115" s="37"/>
      <c r="U115" s="37">
        <f>'[2]грудень 2016'!U115+'[2]лип-лист 16'!U114</f>
        <v>176.74</v>
      </c>
      <c r="V115" s="38">
        <v>1</v>
      </c>
      <c r="W115" s="40">
        <f t="shared" si="5"/>
        <v>1675.1</v>
      </c>
      <c r="X115" s="41">
        <f>'[2]грудень 2016'!X115+'[2]лип-лист 16'!X114</f>
        <v>0</v>
      </c>
      <c r="Y115" s="42"/>
      <c r="Z115" s="41">
        <f>'[2]грудень 2016'!Z115+'[2]лип-лист 16'!Z114</f>
        <v>0</v>
      </c>
      <c r="AA115" s="41"/>
      <c r="AB115" s="41">
        <f>'[2]грудень 2016'!AB115+'[2]лип-лист 16'!AB114</f>
        <v>0</v>
      </c>
      <c r="AC115" s="43"/>
      <c r="AD115" s="41">
        <f>'[2]грудень 2016'!AD115+'[2]лип-лист 16'!AD114</f>
        <v>0</v>
      </c>
      <c r="AE115" s="42"/>
      <c r="AF115" s="41">
        <f>'[2]грудень 2016'!AF115+'[2]лип-лист 16'!AF114</f>
        <v>0</v>
      </c>
      <c r="AG115" s="42"/>
      <c r="AH115" s="40">
        <f t="shared" si="6"/>
        <v>0</v>
      </c>
      <c r="AI115" s="41">
        <f t="shared" si="8"/>
        <v>13735.0755697606</v>
      </c>
      <c r="AJ115" s="41"/>
      <c r="AK115" s="44">
        <f t="shared" si="7"/>
        <v>13735.0755697606</v>
      </c>
      <c r="AN115" s="34"/>
    </row>
    <row r="116" spans="1:40">
      <c r="A116" s="35">
        <v>107</v>
      </c>
      <c r="B116" s="36" t="s">
        <v>163</v>
      </c>
      <c r="C116" s="37">
        <f>'[2]грудень 2016'!C116+'[2]лип-лист 16'!C115</f>
        <v>20436.486395896798</v>
      </c>
      <c r="D116" s="37">
        <f>[2]листопад!D116+'[2]лип-жовт'!D115</f>
        <v>0</v>
      </c>
      <c r="E116" s="37">
        <f>[2]листопад!E116+'[2]лип-жовт'!E115</f>
        <v>0</v>
      </c>
      <c r="F116" s="37">
        <f>[2]листопад!F116+'[2]лип-жовт'!F115</f>
        <v>0</v>
      </c>
      <c r="G116" s="37">
        <f>[2]листопад!G116+'[2]лип-жовт'!G115</f>
        <v>0</v>
      </c>
      <c r="H116" s="37">
        <f>[2]листопад!H116+'[2]лип-жовт'!H115</f>
        <v>0</v>
      </c>
      <c r="I116" s="37">
        <f>[2]листопад!I116+'[2]лип-жовт'!I115</f>
        <v>0</v>
      </c>
      <c r="J116" s="37">
        <f>[2]листопад!J116+'[2]лип-жовт'!J115</f>
        <v>0</v>
      </c>
      <c r="K116" s="37">
        <f>[2]листопад!K116+'[2]лип-жовт'!K115</f>
        <v>0</v>
      </c>
      <c r="L116" s="37">
        <f>[2]листопад!L116+'[2]лип-жовт'!L115</f>
        <v>0</v>
      </c>
      <c r="M116" s="37">
        <f>'[2]грудень 2016'!M116+'[2]лип-лист 16'!M115</f>
        <v>526.14</v>
      </c>
      <c r="N116" s="38">
        <v>3.6</v>
      </c>
      <c r="O116" s="37">
        <f>'[2]грудень 2016'!O116+'[2]лип-лист 16'!O115</f>
        <v>937.46000000000026</v>
      </c>
      <c r="P116" s="38">
        <v>10</v>
      </c>
      <c r="Q116" s="37">
        <f>'[2]грудень 2016'!Q116+'[2]лип-лист 16'!Q115</f>
        <v>0</v>
      </c>
      <c r="R116" s="39"/>
      <c r="S116" s="37">
        <f>'[2]грудень 2016'!S116+'[2]лип-лист 16'!S115</f>
        <v>0</v>
      </c>
      <c r="T116" s="37"/>
      <c r="U116" s="37">
        <f>'[2]грудень 2016'!U116+'[2]лип-лист 16'!U115</f>
        <v>307.24000000000012</v>
      </c>
      <c r="V116" s="38">
        <v>1</v>
      </c>
      <c r="W116" s="40">
        <f t="shared" si="5"/>
        <v>1770.8400000000006</v>
      </c>
      <c r="X116" s="41">
        <f>'[2]грудень 2016'!X116+'[2]лип-лист 16'!X115</f>
        <v>2999.04</v>
      </c>
      <c r="Y116" s="42">
        <v>35</v>
      </c>
      <c r="Z116" s="41">
        <f>'[2]грудень 2016'!Z116+'[2]лип-лист 16'!Z115</f>
        <v>0</v>
      </c>
      <c r="AA116" s="41"/>
      <c r="AB116" s="41">
        <f>'[2]грудень 2016'!AB116+'[2]лип-лист 16'!AB115</f>
        <v>0</v>
      </c>
      <c r="AC116" s="43"/>
      <c r="AD116" s="41">
        <f>'[2]грудень 2016'!AD116+'[2]лип-лист 16'!AD115</f>
        <v>0</v>
      </c>
      <c r="AE116" s="42"/>
      <c r="AF116" s="41">
        <f>'[2]грудень 2016'!AF116+'[2]лип-лист 16'!AF115</f>
        <v>0</v>
      </c>
      <c r="AG116" s="42"/>
      <c r="AH116" s="40">
        <f t="shared" si="6"/>
        <v>2999.04</v>
      </c>
      <c r="AI116" s="41">
        <f t="shared" si="8"/>
        <v>15666.606395896797</v>
      </c>
      <c r="AJ116" s="41"/>
      <c r="AK116" s="44">
        <f t="shared" si="7"/>
        <v>15666.606395896797</v>
      </c>
      <c r="AN116" s="34"/>
    </row>
    <row r="117" spans="1:40">
      <c r="A117" s="35">
        <v>108</v>
      </c>
      <c r="B117" s="36" t="s">
        <v>164</v>
      </c>
      <c r="C117" s="37">
        <f>'[2]грудень 2016'!C117+'[2]лип-лист 16'!C116</f>
        <v>17093.237932340096</v>
      </c>
      <c r="D117" s="37">
        <f>[2]листопад!D117+'[2]лип-жовт'!D116</f>
        <v>0</v>
      </c>
      <c r="E117" s="37">
        <f>[2]листопад!E117+'[2]лип-жовт'!E116</f>
        <v>0</v>
      </c>
      <c r="F117" s="37">
        <f>[2]листопад!F117+'[2]лип-жовт'!F116</f>
        <v>0</v>
      </c>
      <c r="G117" s="37">
        <f>[2]листопад!G117+'[2]лип-жовт'!G116</f>
        <v>0</v>
      </c>
      <c r="H117" s="37">
        <f>[2]листопад!H117+'[2]лип-жовт'!H116</f>
        <v>0</v>
      </c>
      <c r="I117" s="37">
        <f>[2]листопад!I117+'[2]лип-жовт'!I116</f>
        <v>0</v>
      </c>
      <c r="J117" s="37">
        <f>[2]листопад!J117+'[2]лип-жовт'!J116</f>
        <v>0</v>
      </c>
      <c r="K117" s="37">
        <f>[2]листопад!K117+'[2]лип-жовт'!K116</f>
        <v>0</v>
      </c>
      <c r="L117" s="37">
        <f>[2]листопад!L117+'[2]лип-жовт'!L116</f>
        <v>0</v>
      </c>
      <c r="M117" s="37">
        <f>'[2]грудень 2016'!M117+'[2]лип-лист 16'!M116</f>
        <v>0</v>
      </c>
      <c r="N117" s="38"/>
      <c r="O117" s="37">
        <f>'[2]грудень 2016'!O117+'[2]лип-лист 16'!O116</f>
        <v>510.16</v>
      </c>
      <c r="P117" s="38">
        <v>5</v>
      </c>
      <c r="Q117" s="37">
        <f>'[2]грудень 2016'!Q117+'[2]лип-лист 16'!Q116</f>
        <v>0</v>
      </c>
      <c r="R117" s="39"/>
      <c r="S117" s="37">
        <f>'[2]грудень 2016'!S117+'[2]лип-лист 16'!S116</f>
        <v>0</v>
      </c>
      <c r="T117" s="37"/>
      <c r="U117" s="37">
        <f>'[2]грудень 2016'!U117+'[2]лип-лист 16'!U116</f>
        <v>599.13</v>
      </c>
      <c r="V117" s="38">
        <v>10</v>
      </c>
      <c r="W117" s="40">
        <f t="shared" si="5"/>
        <v>1109.29</v>
      </c>
      <c r="X117" s="41">
        <f>'[2]грудень 2016'!X117+'[2]лип-лист 16'!X116</f>
        <v>0</v>
      </c>
      <c r="Y117" s="42"/>
      <c r="Z117" s="41">
        <f>'[2]грудень 2016'!Z117+'[2]лип-лист 16'!Z116</f>
        <v>0</v>
      </c>
      <c r="AA117" s="41"/>
      <c r="AB117" s="41">
        <f>'[2]грудень 2016'!AB117+'[2]лип-лист 16'!AB116</f>
        <v>0</v>
      </c>
      <c r="AC117" s="43"/>
      <c r="AD117" s="41">
        <f>'[2]грудень 2016'!AD117+'[2]лип-лист 16'!AD116</f>
        <v>0</v>
      </c>
      <c r="AE117" s="42"/>
      <c r="AF117" s="41">
        <f>'[2]грудень 2016'!AF117+'[2]лип-лист 16'!AF116</f>
        <v>0</v>
      </c>
      <c r="AG117" s="42"/>
      <c r="AH117" s="40">
        <f t="shared" si="6"/>
        <v>0</v>
      </c>
      <c r="AI117" s="41">
        <f t="shared" si="8"/>
        <v>15983.947932340096</v>
      </c>
      <c r="AJ117" s="41"/>
      <c r="AK117" s="44">
        <f t="shared" si="7"/>
        <v>15983.947932340096</v>
      </c>
      <c r="AN117" s="34"/>
    </row>
    <row r="118" spans="1:40">
      <c r="A118" s="35">
        <v>109</v>
      </c>
      <c r="B118" s="36" t="s">
        <v>165</v>
      </c>
      <c r="C118" s="37">
        <f>'[2]грудень 2016'!C118+'[2]лип-лист 16'!C117</f>
        <v>13609.628611419599</v>
      </c>
      <c r="D118" s="37">
        <f>[2]листопад!D118+'[2]лип-жовт'!D117</f>
        <v>0</v>
      </c>
      <c r="E118" s="37">
        <f>[2]листопад!E118+'[2]лип-жовт'!E117</f>
        <v>0</v>
      </c>
      <c r="F118" s="37">
        <f>[2]листопад!F118+'[2]лип-жовт'!F117</f>
        <v>0</v>
      </c>
      <c r="G118" s="37">
        <f>[2]листопад!G118+'[2]лип-жовт'!G117</f>
        <v>0</v>
      </c>
      <c r="H118" s="37">
        <f>[2]листопад!H118+'[2]лип-жовт'!H117</f>
        <v>0</v>
      </c>
      <c r="I118" s="37">
        <f>[2]листопад!I118+'[2]лип-жовт'!I117</f>
        <v>0</v>
      </c>
      <c r="J118" s="37">
        <f>[2]листопад!J118+'[2]лип-жовт'!J117</f>
        <v>0</v>
      </c>
      <c r="K118" s="37">
        <f>[2]листопад!K118+'[2]лип-жовт'!K117</f>
        <v>0</v>
      </c>
      <c r="L118" s="37">
        <f>[2]листопад!L118+'[2]лип-жовт'!L117</f>
        <v>0</v>
      </c>
      <c r="M118" s="37">
        <f>'[2]грудень 2016'!M118+'[2]лип-лист 16'!M117</f>
        <v>0</v>
      </c>
      <c r="N118" s="38"/>
      <c r="O118" s="37">
        <f>'[2]грудень 2016'!O118+'[2]лип-лист 16'!O117</f>
        <v>0</v>
      </c>
      <c r="P118" s="38"/>
      <c r="Q118" s="37">
        <f>'[2]грудень 2016'!Q118+'[2]лип-лист 16'!Q117</f>
        <v>0</v>
      </c>
      <c r="R118" s="39"/>
      <c r="S118" s="37">
        <f>'[2]грудень 2016'!S118+'[2]лип-лист 16'!S117</f>
        <v>0</v>
      </c>
      <c r="T118" s="37"/>
      <c r="U118" s="37">
        <f>'[2]грудень 2016'!U118+'[2]лип-лист 16'!U117</f>
        <v>332.08</v>
      </c>
      <c r="V118" s="38">
        <v>8</v>
      </c>
      <c r="W118" s="40">
        <f t="shared" si="5"/>
        <v>332.08</v>
      </c>
      <c r="X118" s="41">
        <f>'[2]грудень 2016'!X118+'[2]лип-лист 16'!X117</f>
        <v>0</v>
      </c>
      <c r="Y118" s="42"/>
      <c r="Z118" s="41">
        <f>'[2]грудень 2016'!Z118+'[2]лип-лист 16'!Z117</f>
        <v>0</v>
      </c>
      <c r="AA118" s="41"/>
      <c r="AB118" s="41">
        <f>'[2]грудень 2016'!AB118+'[2]лип-лист 16'!AB117</f>
        <v>0</v>
      </c>
      <c r="AC118" s="43"/>
      <c r="AD118" s="41">
        <f>'[2]грудень 2016'!AD118+'[2]лип-лист 16'!AD117</f>
        <v>0</v>
      </c>
      <c r="AE118" s="42"/>
      <c r="AF118" s="41">
        <f>'[2]грудень 2016'!AF118+'[2]лип-лист 16'!AF117</f>
        <v>0</v>
      </c>
      <c r="AG118" s="42"/>
      <c r="AH118" s="40">
        <f t="shared" si="6"/>
        <v>0</v>
      </c>
      <c r="AI118" s="41">
        <f t="shared" si="8"/>
        <v>13277.548611419599</v>
      </c>
      <c r="AJ118" s="41"/>
      <c r="AK118" s="44">
        <f t="shared" si="7"/>
        <v>13277.548611419599</v>
      </c>
      <c r="AN118" s="34"/>
    </row>
    <row r="119" spans="1:40">
      <c r="A119" s="35">
        <v>110</v>
      </c>
      <c r="B119" s="36" t="s">
        <v>166</v>
      </c>
      <c r="C119" s="37">
        <f>'[2]грудень 2016'!C119+'[2]лип-лист 16'!C118</f>
        <v>15305.630901161599</v>
      </c>
      <c r="D119" s="37">
        <f>[2]листопад!D119+'[2]лип-жовт'!D118</f>
        <v>0</v>
      </c>
      <c r="E119" s="37">
        <f>[2]листопад!E119+'[2]лип-жовт'!E118</f>
        <v>0</v>
      </c>
      <c r="F119" s="37">
        <f>[2]листопад!F119+'[2]лип-жовт'!F118</f>
        <v>0</v>
      </c>
      <c r="G119" s="37">
        <f>[2]листопад!G119+'[2]лип-жовт'!G118</f>
        <v>0</v>
      </c>
      <c r="H119" s="37">
        <f>[2]листопад!H119+'[2]лип-жовт'!H118</f>
        <v>0</v>
      </c>
      <c r="I119" s="37">
        <f>[2]листопад!I119+'[2]лип-жовт'!I118</f>
        <v>0</v>
      </c>
      <c r="J119" s="37">
        <f>[2]листопад!J119+'[2]лип-жовт'!J118</f>
        <v>0</v>
      </c>
      <c r="K119" s="37">
        <f>[2]листопад!K119+'[2]лип-жовт'!K118</f>
        <v>0</v>
      </c>
      <c r="L119" s="37">
        <f>[2]листопад!L119+'[2]лип-жовт'!L118</f>
        <v>0</v>
      </c>
      <c r="M119" s="37">
        <f>'[2]грудень 2016'!M119+'[2]лип-лист 16'!M118</f>
        <v>0</v>
      </c>
      <c r="N119" s="38"/>
      <c r="O119" s="37">
        <f>'[2]грудень 2016'!O119+'[2]лип-лист 16'!O118</f>
        <v>1917.62</v>
      </c>
      <c r="P119" s="38">
        <v>18</v>
      </c>
      <c r="Q119" s="37">
        <f>'[2]грудень 2016'!Q119+'[2]лип-лист 16'!Q118</f>
        <v>0</v>
      </c>
      <c r="R119" s="39"/>
      <c r="S119" s="37">
        <f>'[2]грудень 2016'!S119+'[2]лип-лист 16'!S118</f>
        <v>0</v>
      </c>
      <c r="T119" s="37"/>
      <c r="U119" s="37">
        <f>'[2]грудень 2016'!U119+'[2]лип-лист 16'!U118</f>
        <v>641.93000000000029</v>
      </c>
      <c r="V119" s="38">
        <v>2</v>
      </c>
      <c r="W119" s="40">
        <f t="shared" si="5"/>
        <v>2559.5500000000002</v>
      </c>
      <c r="X119" s="41">
        <f>'[2]грудень 2016'!X119+'[2]лип-лист 16'!X118</f>
        <v>0</v>
      </c>
      <c r="Y119" s="42"/>
      <c r="Z119" s="41">
        <f>'[2]грудень 2016'!Z119+'[2]лип-лист 16'!Z118</f>
        <v>0</v>
      </c>
      <c r="AA119" s="41"/>
      <c r="AB119" s="41">
        <f>'[2]грудень 2016'!AB119+'[2]лип-лист 16'!AB118</f>
        <v>0</v>
      </c>
      <c r="AC119" s="43"/>
      <c r="AD119" s="41">
        <f>'[2]грудень 2016'!AD119+'[2]лип-лист 16'!AD118</f>
        <v>0</v>
      </c>
      <c r="AE119" s="42"/>
      <c r="AF119" s="41">
        <f>'[2]грудень 2016'!AF119+'[2]лип-лист 16'!AF118</f>
        <v>0</v>
      </c>
      <c r="AG119" s="42"/>
      <c r="AH119" s="40">
        <f t="shared" si="6"/>
        <v>0</v>
      </c>
      <c r="AI119" s="41">
        <f t="shared" si="8"/>
        <v>12746.0809011616</v>
      </c>
      <c r="AJ119" s="41"/>
      <c r="AK119" s="44">
        <f t="shared" si="7"/>
        <v>12746.0809011616</v>
      </c>
      <c r="AN119" s="34"/>
    </row>
    <row r="120" spans="1:40">
      <c r="A120" s="35">
        <v>111</v>
      </c>
      <c r="B120" s="36" t="s">
        <v>167</v>
      </c>
      <c r="C120" s="37">
        <f>'[2]грудень 2016'!C120+'[2]лип-лист 16'!C119</f>
        <v>14242.621240480001</v>
      </c>
      <c r="D120" s="37">
        <f>[2]листопад!D120+'[2]лип-жовт'!D119</f>
        <v>0</v>
      </c>
      <c r="E120" s="37">
        <f>[2]листопад!E120+'[2]лип-жовт'!E119</f>
        <v>0</v>
      </c>
      <c r="F120" s="37">
        <f>[2]листопад!F120+'[2]лип-жовт'!F119</f>
        <v>0</v>
      </c>
      <c r="G120" s="37">
        <f>[2]листопад!G120+'[2]лип-жовт'!G119</f>
        <v>0</v>
      </c>
      <c r="H120" s="37">
        <f>[2]листопад!H120+'[2]лип-жовт'!H119</f>
        <v>0</v>
      </c>
      <c r="I120" s="37">
        <f>[2]листопад!I120+'[2]лип-жовт'!I119</f>
        <v>0</v>
      </c>
      <c r="J120" s="37">
        <f>[2]листопад!J120+'[2]лип-жовт'!J119</f>
        <v>0</v>
      </c>
      <c r="K120" s="37">
        <f>[2]листопад!K120+'[2]лип-жовт'!K119</f>
        <v>0</v>
      </c>
      <c r="L120" s="37">
        <f>[2]листопад!L120+'[2]лип-жовт'!L119</f>
        <v>0</v>
      </c>
      <c r="M120" s="37">
        <f>'[2]грудень 2016'!M120+'[2]лип-лист 16'!M119</f>
        <v>229.61</v>
      </c>
      <c r="N120" s="38">
        <v>1.4</v>
      </c>
      <c r="O120" s="37">
        <f>'[2]грудень 2016'!O120+'[2]лип-лист 16'!O119</f>
        <v>1941.5599999999997</v>
      </c>
      <c r="P120" s="38">
        <v>18.5</v>
      </c>
      <c r="Q120" s="37">
        <f>'[2]грудень 2016'!Q120+'[2]лип-лист 16'!Q119</f>
        <v>0</v>
      </c>
      <c r="R120" s="39"/>
      <c r="S120" s="37">
        <f>'[2]грудень 2016'!S120+'[2]лип-лист 16'!S119</f>
        <v>0</v>
      </c>
      <c r="T120" s="37"/>
      <c r="U120" s="37">
        <f>'[2]грудень 2016'!U120+'[2]лип-лист 16'!U119</f>
        <v>346.50999999999988</v>
      </c>
      <c r="V120" s="38">
        <v>2</v>
      </c>
      <c r="W120" s="40">
        <f t="shared" si="5"/>
        <v>2517.6799999999994</v>
      </c>
      <c r="X120" s="41">
        <f>'[2]грудень 2016'!X120+'[2]лип-лист 16'!X119</f>
        <v>0</v>
      </c>
      <c r="Y120" s="42"/>
      <c r="Z120" s="41">
        <f>'[2]грудень 2016'!Z120+'[2]лип-лист 16'!Z119</f>
        <v>1485.67</v>
      </c>
      <c r="AA120" s="41">
        <v>4.5</v>
      </c>
      <c r="AB120" s="41">
        <f>'[2]грудень 2016'!AB120+'[2]лип-лист 16'!AB119</f>
        <v>0</v>
      </c>
      <c r="AC120" s="43"/>
      <c r="AD120" s="41">
        <f>'[2]грудень 2016'!AD120+'[2]лип-лист 16'!AD119</f>
        <v>979.72</v>
      </c>
      <c r="AE120" s="42">
        <v>8</v>
      </c>
      <c r="AF120" s="41">
        <f>'[2]грудень 2016'!AF120+'[2]лип-лист 16'!AF119</f>
        <v>0</v>
      </c>
      <c r="AG120" s="42"/>
      <c r="AH120" s="40">
        <f t="shared" si="6"/>
        <v>2465.3900000000003</v>
      </c>
      <c r="AI120" s="41">
        <f t="shared" si="8"/>
        <v>9259.5512404800029</v>
      </c>
      <c r="AJ120" s="41"/>
      <c r="AK120" s="44">
        <f t="shared" si="7"/>
        <v>9259.5512404800029</v>
      </c>
      <c r="AN120" s="34"/>
    </row>
    <row r="121" spans="1:40">
      <c r="A121" s="35">
        <v>112</v>
      </c>
      <c r="B121" s="36" t="s">
        <v>168</v>
      </c>
      <c r="C121" s="37">
        <f>'[2]грудень 2016'!C121+'[2]лип-лист 16'!C120</f>
        <v>7784.1885895840987</v>
      </c>
      <c r="D121" s="37">
        <f>[2]листопад!D121+'[2]лип-жовт'!D120</f>
        <v>0</v>
      </c>
      <c r="E121" s="37">
        <f>[2]листопад!E121+'[2]лип-жовт'!E120</f>
        <v>0</v>
      </c>
      <c r="F121" s="37">
        <f>[2]листопад!F121+'[2]лип-жовт'!F120</f>
        <v>0</v>
      </c>
      <c r="G121" s="37">
        <f>[2]листопад!G121+'[2]лип-жовт'!G120</f>
        <v>0</v>
      </c>
      <c r="H121" s="37">
        <f>[2]листопад!H121+'[2]лип-жовт'!H120</f>
        <v>0</v>
      </c>
      <c r="I121" s="37">
        <f>[2]листопад!I121+'[2]лип-жовт'!I120</f>
        <v>0</v>
      </c>
      <c r="J121" s="37">
        <f>[2]листопад!J121+'[2]лип-жовт'!J120</f>
        <v>0</v>
      </c>
      <c r="K121" s="37">
        <f>[2]листопад!K121+'[2]лип-жовт'!K120</f>
        <v>0</v>
      </c>
      <c r="L121" s="37">
        <f>[2]листопад!L121+'[2]лип-жовт'!L120</f>
        <v>0</v>
      </c>
      <c r="M121" s="37">
        <f>'[2]грудень 2016'!M121+'[2]лип-лист 16'!M120</f>
        <v>0</v>
      </c>
      <c r="N121" s="38"/>
      <c r="O121" s="37">
        <f>'[2]грудень 2016'!O121+'[2]лип-лист 16'!O120</f>
        <v>3590.58</v>
      </c>
      <c r="P121" s="38">
        <v>30</v>
      </c>
      <c r="Q121" s="37">
        <f>'[2]грудень 2016'!Q121+'[2]лип-лист 16'!Q120</f>
        <v>0</v>
      </c>
      <c r="R121" s="39"/>
      <c r="S121" s="37">
        <f>'[2]грудень 2016'!S121+'[2]лип-лист 16'!S120</f>
        <v>0</v>
      </c>
      <c r="T121" s="37"/>
      <c r="U121" s="37">
        <f>'[2]грудень 2016'!U121+'[2]лип-лист 16'!U120</f>
        <v>11054.45</v>
      </c>
      <c r="V121" s="38">
        <v>2</v>
      </c>
      <c r="W121" s="40">
        <f t="shared" si="5"/>
        <v>14645.03</v>
      </c>
      <c r="X121" s="41">
        <f>'[2]грудень 2016'!X121+'[2]лип-лист 16'!X120</f>
        <v>4341.34</v>
      </c>
      <c r="Y121" s="42">
        <v>53</v>
      </c>
      <c r="Z121" s="41">
        <f>'[2]грудень 2016'!Z121+'[2]лип-лист 16'!Z120</f>
        <v>2201.09</v>
      </c>
      <c r="AA121" s="41">
        <v>11</v>
      </c>
      <c r="AB121" s="41">
        <f>'[2]грудень 2016'!AB121+'[2]лип-лист 16'!AB120</f>
        <v>0</v>
      </c>
      <c r="AC121" s="43"/>
      <c r="AD121" s="41">
        <f>'[2]грудень 2016'!AD121+'[2]лип-лист 16'!AD120</f>
        <v>0</v>
      </c>
      <c r="AE121" s="42"/>
      <c r="AF121" s="41">
        <f>'[2]грудень 2016'!AF121+'[2]лип-лист 16'!AF120</f>
        <v>0</v>
      </c>
      <c r="AG121" s="42"/>
      <c r="AH121" s="40">
        <f t="shared" si="6"/>
        <v>6542.43</v>
      </c>
      <c r="AI121" s="41"/>
      <c r="AJ121" s="41">
        <f t="shared" si="9"/>
        <v>-13403.271410415902</v>
      </c>
      <c r="AK121" s="44">
        <f t="shared" si="7"/>
        <v>-13403.271410415902</v>
      </c>
      <c r="AN121" s="34"/>
    </row>
    <row r="122" spans="1:40">
      <c r="A122" s="35">
        <v>113</v>
      </c>
      <c r="B122" s="36" t="s">
        <v>169</v>
      </c>
      <c r="C122" s="37">
        <f>'[2]грудень 2016'!C122+'[2]лип-лист 16'!C121</f>
        <v>8329.2773473083998</v>
      </c>
      <c r="D122" s="37">
        <f>[2]листопад!D122+'[2]лип-жовт'!D121</f>
        <v>0</v>
      </c>
      <c r="E122" s="37">
        <f>[2]листопад!E122+'[2]лип-жовт'!E121</f>
        <v>0</v>
      </c>
      <c r="F122" s="37">
        <f>[2]листопад!F122+'[2]лип-жовт'!F121</f>
        <v>0</v>
      </c>
      <c r="G122" s="37">
        <f>[2]листопад!G122+'[2]лип-жовт'!G121</f>
        <v>0</v>
      </c>
      <c r="H122" s="37">
        <f>[2]листопад!H122+'[2]лип-жовт'!H121</f>
        <v>0</v>
      </c>
      <c r="I122" s="37">
        <f>[2]листопад!I122+'[2]лип-жовт'!I121</f>
        <v>0</v>
      </c>
      <c r="J122" s="37">
        <f>[2]листопад!J122+'[2]лип-жовт'!J121</f>
        <v>0</v>
      </c>
      <c r="K122" s="37">
        <f>[2]листопад!K122+'[2]лип-жовт'!K121</f>
        <v>0</v>
      </c>
      <c r="L122" s="37">
        <f>[2]листопад!L122+'[2]лип-жовт'!L121</f>
        <v>0</v>
      </c>
      <c r="M122" s="37">
        <f>'[2]грудень 2016'!M122+'[2]лип-лист 16'!M121</f>
        <v>882.79</v>
      </c>
      <c r="N122" s="38">
        <v>1.5</v>
      </c>
      <c r="O122" s="37">
        <f>'[2]грудень 2016'!O122+'[2]лип-лист 16'!O121</f>
        <v>161.03</v>
      </c>
      <c r="P122" s="38">
        <v>2</v>
      </c>
      <c r="Q122" s="37">
        <f>'[2]грудень 2016'!Q122+'[2]лип-лист 16'!Q121</f>
        <v>0</v>
      </c>
      <c r="R122" s="39"/>
      <c r="S122" s="37">
        <f>'[2]грудень 2016'!S122+'[2]лип-лист 16'!S121</f>
        <v>0</v>
      </c>
      <c r="T122" s="37"/>
      <c r="U122" s="37">
        <f>'[2]грудень 2016'!U122+'[2]лип-лист 16'!U121</f>
        <v>523.14</v>
      </c>
      <c r="V122" s="38">
        <v>12</v>
      </c>
      <c r="W122" s="40">
        <f t="shared" si="5"/>
        <v>1566.96</v>
      </c>
      <c r="X122" s="41">
        <f>'[2]грудень 2016'!X122+'[2]лип-лист 16'!X121</f>
        <v>0</v>
      </c>
      <c r="Y122" s="42"/>
      <c r="Z122" s="41">
        <f>'[2]грудень 2016'!Z122+'[2]лип-лист 16'!Z121</f>
        <v>0</v>
      </c>
      <c r="AA122" s="41"/>
      <c r="AB122" s="41">
        <f>'[2]грудень 2016'!AB122+'[2]лип-лист 16'!AB121</f>
        <v>0</v>
      </c>
      <c r="AC122" s="43"/>
      <c r="AD122" s="41">
        <f>'[2]грудень 2016'!AD122+'[2]лип-лист 16'!AD121</f>
        <v>1692.9800000000002</v>
      </c>
      <c r="AE122" s="42">
        <v>15</v>
      </c>
      <c r="AF122" s="41">
        <f>'[2]грудень 2016'!AF122+'[2]лип-лист 16'!AF121</f>
        <v>0</v>
      </c>
      <c r="AG122" s="42"/>
      <c r="AH122" s="40">
        <f t="shared" si="6"/>
        <v>1692.9800000000002</v>
      </c>
      <c r="AI122" s="41">
        <f t="shared" si="8"/>
        <v>5069.3373473083993</v>
      </c>
      <c r="AJ122" s="41"/>
      <c r="AK122" s="44">
        <f t="shared" si="7"/>
        <v>5069.3373473083993</v>
      </c>
      <c r="AN122" s="34"/>
    </row>
    <row r="123" spans="1:40">
      <c r="A123" s="35">
        <v>114</v>
      </c>
      <c r="B123" s="36" t="s">
        <v>170</v>
      </c>
      <c r="C123" s="37">
        <f>'[2]грудень 2016'!C123+'[2]лип-лист 16'!C122</f>
        <v>1919.630208258</v>
      </c>
      <c r="D123" s="37">
        <f>[2]листопад!D123+'[2]лип-жовт'!D122</f>
        <v>0</v>
      </c>
      <c r="E123" s="37">
        <f>[2]листопад!E123+'[2]лип-жовт'!E122</f>
        <v>0</v>
      </c>
      <c r="F123" s="37">
        <f>[2]листопад!F123+'[2]лип-жовт'!F122</f>
        <v>0</v>
      </c>
      <c r="G123" s="37">
        <f>[2]листопад!G123+'[2]лип-жовт'!G122</f>
        <v>0</v>
      </c>
      <c r="H123" s="37">
        <f>[2]листопад!H123+'[2]лип-жовт'!H122</f>
        <v>0</v>
      </c>
      <c r="I123" s="37">
        <f>[2]листопад!I123+'[2]лип-жовт'!I122</f>
        <v>0</v>
      </c>
      <c r="J123" s="37">
        <f>[2]листопад!J123+'[2]лип-жовт'!J122</f>
        <v>0</v>
      </c>
      <c r="K123" s="37">
        <f>[2]листопад!K123+'[2]лип-жовт'!K122</f>
        <v>0</v>
      </c>
      <c r="L123" s="37">
        <f>[2]листопад!L123+'[2]лип-жовт'!L122</f>
        <v>0</v>
      </c>
      <c r="M123" s="37">
        <f>'[2]грудень 2016'!M123+'[2]лип-лист 16'!M122</f>
        <v>0</v>
      </c>
      <c r="N123" s="38"/>
      <c r="O123" s="37">
        <f>'[2]грудень 2016'!O123+'[2]лип-лист 16'!O122</f>
        <v>0</v>
      </c>
      <c r="P123" s="38"/>
      <c r="Q123" s="37">
        <f>'[2]грудень 2016'!Q123+'[2]лип-лист 16'!Q122</f>
        <v>0</v>
      </c>
      <c r="R123" s="39"/>
      <c r="S123" s="37">
        <f>'[2]грудень 2016'!S123+'[2]лип-лист 16'!S122</f>
        <v>0</v>
      </c>
      <c r="T123" s="37"/>
      <c r="U123" s="37">
        <f>'[2]грудень 2016'!U123+'[2]лип-лист 16'!U122</f>
        <v>0</v>
      </c>
      <c r="V123" s="38"/>
      <c r="W123" s="40">
        <f t="shared" si="5"/>
        <v>0</v>
      </c>
      <c r="X123" s="41">
        <f>'[2]грудень 2016'!X123+'[2]лип-лист 16'!X122</f>
        <v>0</v>
      </c>
      <c r="Y123" s="42"/>
      <c r="Z123" s="41">
        <f>'[2]грудень 2016'!Z123+'[2]лип-лист 16'!Z122</f>
        <v>0</v>
      </c>
      <c r="AA123" s="41"/>
      <c r="AB123" s="41">
        <f>'[2]грудень 2016'!AB123+'[2]лип-лист 16'!AB122</f>
        <v>0</v>
      </c>
      <c r="AC123" s="43"/>
      <c r="AD123" s="41">
        <f>'[2]грудень 2016'!AD123+'[2]лип-лист 16'!AD122</f>
        <v>2291.5</v>
      </c>
      <c r="AE123" s="42">
        <v>20</v>
      </c>
      <c r="AF123" s="41">
        <f>'[2]грудень 2016'!AF123+'[2]лип-лист 16'!AF122</f>
        <v>0</v>
      </c>
      <c r="AG123" s="42"/>
      <c r="AH123" s="40">
        <f t="shared" si="6"/>
        <v>2291.5</v>
      </c>
      <c r="AI123" s="41"/>
      <c r="AJ123" s="41">
        <f t="shared" si="9"/>
        <v>-371.86979174199996</v>
      </c>
      <c r="AK123" s="44">
        <f t="shared" si="7"/>
        <v>-371.86979174199996</v>
      </c>
      <c r="AN123" s="34"/>
    </row>
    <row r="124" spans="1:40">
      <c r="A124" s="35">
        <v>115</v>
      </c>
      <c r="B124" s="36" t="s">
        <v>171</v>
      </c>
      <c r="C124" s="37">
        <f>'[2]грудень 2016'!C124+'[2]лип-лист 16'!C123</f>
        <v>29429.949386564003</v>
      </c>
      <c r="D124" s="37">
        <f>[2]листопад!D124+'[2]лип-жовт'!D123</f>
        <v>0</v>
      </c>
      <c r="E124" s="37">
        <f>[2]листопад!E124+'[2]лип-жовт'!E123</f>
        <v>0</v>
      </c>
      <c r="F124" s="37">
        <f>[2]листопад!F124+'[2]лип-жовт'!F123</f>
        <v>0</v>
      </c>
      <c r="G124" s="37">
        <f>[2]листопад!G124+'[2]лип-жовт'!G123</f>
        <v>0</v>
      </c>
      <c r="H124" s="37">
        <f>[2]листопад!H124+'[2]лип-жовт'!H123</f>
        <v>0</v>
      </c>
      <c r="I124" s="37">
        <f>[2]листопад!I124+'[2]лип-жовт'!I123</f>
        <v>0</v>
      </c>
      <c r="J124" s="37">
        <f>[2]листопад!J124+'[2]лип-жовт'!J123</f>
        <v>0</v>
      </c>
      <c r="K124" s="37">
        <f>[2]листопад!K124+'[2]лип-жовт'!K123</f>
        <v>0</v>
      </c>
      <c r="L124" s="37">
        <f>[2]листопад!L124+'[2]лип-жовт'!L123</f>
        <v>0</v>
      </c>
      <c r="M124" s="37">
        <f>'[2]грудень 2016'!M124+'[2]лип-лист 16'!M123</f>
        <v>0</v>
      </c>
      <c r="N124" s="38"/>
      <c r="O124" s="37">
        <f>'[2]грудень 2016'!O124+'[2]лип-лист 16'!O123</f>
        <v>0</v>
      </c>
      <c r="P124" s="38"/>
      <c r="Q124" s="37">
        <f>'[2]грудень 2016'!Q124+'[2]лип-лист 16'!Q123</f>
        <v>0</v>
      </c>
      <c r="R124" s="39"/>
      <c r="S124" s="37">
        <f>'[2]грудень 2016'!S124+'[2]лип-лист 16'!S123</f>
        <v>0</v>
      </c>
      <c r="T124" s="37"/>
      <c r="U124" s="37">
        <f>'[2]грудень 2016'!U124+'[2]лип-лист 16'!U123</f>
        <v>547.75</v>
      </c>
      <c r="V124" s="38">
        <v>1</v>
      </c>
      <c r="W124" s="40">
        <f t="shared" si="5"/>
        <v>547.75</v>
      </c>
      <c r="X124" s="41">
        <f>'[2]грудень 2016'!X124+'[2]лип-лист 16'!X123</f>
        <v>0</v>
      </c>
      <c r="Y124" s="42"/>
      <c r="Z124" s="41">
        <f>'[2]грудень 2016'!Z124+'[2]лип-лист 16'!Z123</f>
        <v>0</v>
      </c>
      <c r="AA124" s="41"/>
      <c r="AB124" s="41">
        <f>'[2]грудень 2016'!AB124+'[2]лип-лист 16'!AB123</f>
        <v>0</v>
      </c>
      <c r="AC124" s="43"/>
      <c r="AD124" s="41">
        <f>'[2]грудень 2016'!AD124+'[2]лип-лист 16'!AD123</f>
        <v>3622.5</v>
      </c>
      <c r="AE124" s="42">
        <v>29</v>
      </c>
      <c r="AF124" s="41">
        <f>'[2]грудень 2016'!AF124+'[2]лип-лист 16'!AF123</f>
        <v>0</v>
      </c>
      <c r="AG124" s="42"/>
      <c r="AH124" s="40">
        <f t="shared" si="6"/>
        <v>3622.5</v>
      </c>
      <c r="AI124" s="41">
        <f t="shared" si="8"/>
        <v>25259.699386564003</v>
      </c>
      <c r="AJ124" s="41"/>
      <c r="AK124" s="44">
        <f t="shared" si="7"/>
        <v>25259.699386564003</v>
      </c>
      <c r="AN124" s="34"/>
    </row>
    <row r="125" spans="1:40">
      <c r="A125" s="35">
        <v>116</v>
      </c>
      <c r="B125" s="36" t="s">
        <v>172</v>
      </c>
      <c r="C125" s="37">
        <f>'[2]грудень 2016'!C125+'[2]лип-лист 16'!C124</f>
        <v>14357.038892762001</v>
      </c>
      <c r="D125" s="37">
        <f>[2]листопад!D125+'[2]лип-жовт'!D124</f>
        <v>0</v>
      </c>
      <c r="E125" s="37">
        <f>[2]листопад!E125+'[2]лип-жовт'!E124</f>
        <v>0</v>
      </c>
      <c r="F125" s="37">
        <f>[2]листопад!F125+'[2]лип-жовт'!F124</f>
        <v>0</v>
      </c>
      <c r="G125" s="37">
        <f>[2]листопад!G125+'[2]лип-жовт'!G124</f>
        <v>0</v>
      </c>
      <c r="H125" s="37">
        <f>[2]листопад!H125+'[2]лип-жовт'!H124</f>
        <v>0</v>
      </c>
      <c r="I125" s="37">
        <f>[2]листопад!I125+'[2]лип-жовт'!I124</f>
        <v>0</v>
      </c>
      <c r="J125" s="37">
        <f>[2]листопад!J125+'[2]лип-жовт'!J124</f>
        <v>0</v>
      </c>
      <c r="K125" s="37">
        <f>[2]листопад!K125+'[2]лип-жовт'!K124</f>
        <v>0</v>
      </c>
      <c r="L125" s="37">
        <f>[2]листопад!L125+'[2]лип-жовт'!L124</f>
        <v>0</v>
      </c>
      <c r="M125" s="37">
        <f>'[2]грудень 2016'!M125+'[2]лип-лист 16'!M124</f>
        <v>0</v>
      </c>
      <c r="N125" s="38"/>
      <c r="O125" s="37">
        <f>'[2]грудень 2016'!O125+'[2]лип-лист 16'!O124</f>
        <v>0</v>
      </c>
      <c r="P125" s="38"/>
      <c r="Q125" s="37">
        <f>'[2]грудень 2016'!Q125+'[2]лип-лист 16'!Q124</f>
        <v>0</v>
      </c>
      <c r="R125" s="39"/>
      <c r="S125" s="37">
        <f>'[2]грудень 2016'!S125+'[2]лип-лист 16'!S124</f>
        <v>0</v>
      </c>
      <c r="T125" s="37"/>
      <c r="U125" s="37">
        <f>'[2]грудень 2016'!U125+'[2]лип-лист 16'!U124</f>
        <v>347.08000000000004</v>
      </c>
      <c r="V125" s="38">
        <v>2</v>
      </c>
      <c r="W125" s="40">
        <f t="shared" si="5"/>
        <v>347.08000000000004</v>
      </c>
      <c r="X125" s="41">
        <f>'[2]грудень 2016'!X125+'[2]лип-лист 16'!X124</f>
        <v>0</v>
      </c>
      <c r="Y125" s="42"/>
      <c r="Z125" s="41">
        <f>'[2]грудень 2016'!Z125+'[2]лип-лист 16'!Z124</f>
        <v>0</v>
      </c>
      <c r="AA125" s="41"/>
      <c r="AB125" s="41">
        <f>'[2]грудень 2016'!AB125+'[2]лип-лист 16'!AB124</f>
        <v>0</v>
      </c>
      <c r="AC125" s="43"/>
      <c r="AD125" s="41">
        <f>'[2]грудень 2016'!AD125+'[2]лип-лист 16'!AD124</f>
        <v>0</v>
      </c>
      <c r="AE125" s="42"/>
      <c r="AF125" s="41">
        <f>'[2]грудень 2016'!AF125+'[2]лип-лист 16'!AF124</f>
        <v>0</v>
      </c>
      <c r="AG125" s="42"/>
      <c r="AH125" s="40">
        <f t="shared" si="6"/>
        <v>0</v>
      </c>
      <c r="AI125" s="41">
        <f t="shared" si="8"/>
        <v>14009.958892762001</v>
      </c>
      <c r="AJ125" s="41"/>
      <c r="AK125" s="44">
        <f t="shared" si="7"/>
        <v>14009.958892762001</v>
      </c>
      <c r="AN125" s="34"/>
    </row>
    <row r="126" spans="1:40">
      <c r="A126" s="35">
        <v>117</v>
      </c>
      <c r="B126" s="36" t="s">
        <v>173</v>
      </c>
      <c r="C126" s="37">
        <f>'[2]грудень 2016'!C126+'[2]лип-лист 16'!C125</f>
        <v>8576.6138884167995</v>
      </c>
      <c r="D126" s="37">
        <f>[2]листопад!D126+'[2]лип-жовт'!D125</f>
        <v>0</v>
      </c>
      <c r="E126" s="37">
        <f>[2]листопад!E126+'[2]лип-жовт'!E125</f>
        <v>0</v>
      </c>
      <c r="F126" s="37">
        <f>[2]листопад!F126+'[2]лип-жовт'!F125</f>
        <v>0</v>
      </c>
      <c r="G126" s="37">
        <f>[2]листопад!G126+'[2]лип-жовт'!G125</f>
        <v>0</v>
      </c>
      <c r="H126" s="37">
        <f>[2]листопад!H126+'[2]лип-жовт'!H125</f>
        <v>0</v>
      </c>
      <c r="I126" s="37">
        <f>[2]листопад!I126+'[2]лип-жовт'!I125</f>
        <v>0</v>
      </c>
      <c r="J126" s="37">
        <f>[2]листопад!J126+'[2]лип-жовт'!J125</f>
        <v>0</v>
      </c>
      <c r="K126" s="37">
        <f>[2]листопад!K126+'[2]лип-жовт'!K125</f>
        <v>0</v>
      </c>
      <c r="L126" s="37">
        <f>[2]листопад!L126+'[2]лип-жовт'!L125</f>
        <v>0</v>
      </c>
      <c r="M126" s="37">
        <f>'[2]грудень 2016'!M126+'[2]лип-лист 16'!M125</f>
        <v>0</v>
      </c>
      <c r="N126" s="38"/>
      <c r="O126" s="37">
        <f>'[2]грудень 2016'!O126+'[2]лип-лист 16'!O125</f>
        <v>0</v>
      </c>
      <c r="P126" s="38"/>
      <c r="Q126" s="37">
        <f>'[2]грудень 2016'!Q126+'[2]лип-лист 16'!Q125</f>
        <v>0</v>
      </c>
      <c r="R126" s="39"/>
      <c r="S126" s="37">
        <f>'[2]грудень 2016'!S126+'[2]лип-лист 16'!S125</f>
        <v>0</v>
      </c>
      <c r="T126" s="37"/>
      <c r="U126" s="37">
        <f>'[2]грудень 2016'!U126+'[2]лип-лист 16'!U125</f>
        <v>127.25000000000091</v>
      </c>
      <c r="V126" s="38">
        <v>1</v>
      </c>
      <c r="W126" s="40">
        <f t="shared" si="5"/>
        <v>127.25000000000091</v>
      </c>
      <c r="X126" s="41">
        <f>'[2]грудень 2016'!X126+'[2]лип-лист 16'!X125</f>
        <v>0</v>
      </c>
      <c r="Y126" s="42"/>
      <c r="Z126" s="41">
        <f>'[2]грудень 2016'!Z126+'[2]лип-лист 16'!Z125</f>
        <v>0</v>
      </c>
      <c r="AA126" s="41"/>
      <c r="AB126" s="41">
        <f>'[2]грудень 2016'!AB126+'[2]лип-лист 16'!AB125</f>
        <v>0</v>
      </c>
      <c r="AC126" s="43"/>
      <c r="AD126" s="41">
        <f>'[2]грудень 2016'!AD126+'[2]лип-лист 16'!AD125</f>
        <v>0</v>
      </c>
      <c r="AE126" s="42"/>
      <c r="AF126" s="41">
        <f>'[2]грудень 2016'!AF126+'[2]лип-лист 16'!AF125</f>
        <v>4782.71</v>
      </c>
      <c r="AG126" s="42">
        <v>22</v>
      </c>
      <c r="AH126" s="40">
        <f t="shared" si="6"/>
        <v>4782.71</v>
      </c>
      <c r="AI126" s="41">
        <f t="shared" si="8"/>
        <v>3666.6538884167994</v>
      </c>
      <c r="AJ126" s="41"/>
      <c r="AK126" s="44">
        <f t="shared" si="7"/>
        <v>3666.6538884167994</v>
      </c>
      <c r="AN126" s="34"/>
    </row>
    <row r="127" spans="1:40">
      <c r="A127" s="35">
        <v>118</v>
      </c>
      <c r="B127" s="36" t="s">
        <v>174</v>
      </c>
      <c r="C127" s="37">
        <f>'[2]грудень 2016'!C127+'[2]лип-лист 16'!C126</f>
        <v>5874.3336533089996</v>
      </c>
      <c r="D127" s="37">
        <f>[2]листопад!D127+'[2]лип-жовт'!D126</f>
        <v>0</v>
      </c>
      <c r="E127" s="37">
        <f>[2]листопад!E127+'[2]лип-жовт'!E126</f>
        <v>0</v>
      </c>
      <c r="F127" s="37">
        <f>[2]листопад!F127+'[2]лип-жовт'!F126</f>
        <v>0</v>
      </c>
      <c r="G127" s="37">
        <f>[2]листопад!G127+'[2]лип-жовт'!G126</f>
        <v>0</v>
      </c>
      <c r="H127" s="37">
        <f>[2]листопад!H127+'[2]лип-жовт'!H126</f>
        <v>0</v>
      </c>
      <c r="I127" s="37">
        <f>[2]листопад!I127+'[2]лип-жовт'!I126</f>
        <v>0</v>
      </c>
      <c r="J127" s="37">
        <f>[2]листопад!J127+'[2]лип-жовт'!J126</f>
        <v>0</v>
      </c>
      <c r="K127" s="37">
        <f>[2]листопад!K127+'[2]лип-жовт'!K126</f>
        <v>0</v>
      </c>
      <c r="L127" s="37">
        <f>[2]листопад!L127+'[2]лип-жовт'!L126</f>
        <v>0</v>
      </c>
      <c r="M127" s="37">
        <f>'[2]грудень 2016'!M127+'[2]лип-лист 16'!M126</f>
        <v>0</v>
      </c>
      <c r="N127" s="38"/>
      <c r="O127" s="37">
        <f>'[2]грудень 2016'!O127+'[2]лип-лист 16'!O126</f>
        <v>0</v>
      </c>
      <c r="P127" s="38"/>
      <c r="Q127" s="37">
        <f>'[2]грудень 2016'!Q127+'[2]лип-лист 16'!Q126</f>
        <v>0</v>
      </c>
      <c r="R127" s="39"/>
      <c r="S127" s="37">
        <f>'[2]грудень 2016'!S127+'[2]лип-лист 16'!S126</f>
        <v>0</v>
      </c>
      <c r="T127" s="37"/>
      <c r="U127" s="37">
        <f>'[2]грудень 2016'!U127+'[2]лип-лист 16'!U126</f>
        <v>354.71000000000004</v>
      </c>
      <c r="V127" s="38">
        <v>74</v>
      </c>
      <c r="W127" s="40">
        <f t="shared" si="5"/>
        <v>354.71000000000004</v>
      </c>
      <c r="X127" s="41">
        <f>'[2]грудень 2016'!X127+'[2]лип-лист 16'!X126</f>
        <v>0</v>
      </c>
      <c r="Y127" s="42"/>
      <c r="Z127" s="41">
        <f>'[2]грудень 2016'!Z127+'[2]лип-лист 16'!Z126</f>
        <v>0</v>
      </c>
      <c r="AA127" s="41"/>
      <c r="AB127" s="41">
        <f>'[2]грудень 2016'!AB127+'[2]лип-лист 16'!AB126</f>
        <v>0</v>
      </c>
      <c r="AC127" s="43"/>
      <c r="AD127" s="41">
        <f>'[2]грудень 2016'!AD127+'[2]лип-лист 16'!AD126</f>
        <v>2387.1</v>
      </c>
      <c r="AE127" s="42">
        <v>20</v>
      </c>
      <c r="AF127" s="41">
        <f>'[2]грудень 2016'!AF127+'[2]лип-лист 16'!AF126</f>
        <v>0</v>
      </c>
      <c r="AG127" s="42"/>
      <c r="AH127" s="40">
        <f t="shared" si="6"/>
        <v>2387.1</v>
      </c>
      <c r="AI127" s="41">
        <f t="shared" si="8"/>
        <v>3132.5236533089997</v>
      </c>
      <c r="AJ127" s="41"/>
      <c r="AK127" s="44">
        <f t="shared" si="7"/>
        <v>3132.5236533089997</v>
      </c>
      <c r="AN127" s="34"/>
    </row>
    <row r="128" spans="1:40">
      <c r="A128" s="35">
        <v>119</v>
      </c>
      <c r="B128" s="36" t="s">
        <v>175</v>
      </c>
      <c r="C128" s="37">
        <f>'[2]грудень 2016'!C128+'[2]лип-лист 16'!C127</f>
        <v>15665.3666603903</v>
      </c>
      <c r="D128" s="37">
        <f>[2]листопад!D128+'[2]лип-жовт'!D127</f>
        <v>0</v>
      </c>
      <c r="E128" s="37">
        <f>[2]листопад!E128+'[2]лип-жовт'!E127</f>
        <v>0</v>
      </c>
      <c r="F128" s="37">
        <f>[2]листопад!F128+'[2]лип-жовт'!F127</f>
        <v>0</v>
      </c>
      <c r="G128" s="37">
        <f>[2]листопад!G128+'[2]лип-жовт'!G127</f>
        <v>0</v>
      </c>
      <c r="H128" s="37">
        <f>[2]листопад!H128+'[2]лип-жовт'!H127</f>
        <v>0</v>
      </c>
      <c r="I128" s="37">
        <f>[2]листопад!I128+'[2]лип-жовт'!I127</f>
        <v>0</v>
      </c>
      <c r="J128" s="37">
        <f>[2]листопад!J128+'[2]лип-жовт'!J127</f>
        <v>0</v>
      </c>
      <c r="K128" s="37">
        <f>[2]листопад!K128+'[2]лип-жовт'!K127</f>
        <v>0</v>
      </c>
      <c r="L128" s="37">
        <f>[2]листопад!L128+'[2]лип-жовт'!L127</f>
        <v>0</v>
      </c>
      <c r="M128" s="37">
        <f>'[2]грудень 2016'!M128+'[2]лип-лист 16'!M127</f>
        <v>463.18999999999994</v>
      </c>
      <c r="N128" s="38">
        <v>2</v>
      </c>
      <c r="O128" s="37">
        <f>'[2]грудень 2016'!O128+'[2]лип-лист 16'!O127</f>
        <v>892.7</v>
      </c>
      <c r="P128" s="38">
        <v>10</v>
      </c>
      <c r="Q128" s="37">
        <f>'[2]грудень 2016'!Q128+'[2]лип-лист 16'!Q127</f>
        <v>0</v>
      </c>
      <c r="R128" s="39"/>
      <c r="S128" s="37">
        <f>'[2]грудень 2016'!S128+'[2]лип-лист 16'!S127</f>
        <v>0</v>
      </c>
      <c r="T128" s="37"/>
      <c r="U128" s="37">
        <f>'[2]грудень 2016'!U128+'[2]лип-лист 16'!U127</f>
        <v>174.59</v>
      </c>
      <c r="V128" s="38">
        <v>1</v>
      </c>
      <c r="W128" s="40">
        <f t="shared" si="5"/>
        <v>1530.4799999999998</v>
      </c>
      <c r="X128" s="41">
        <f>'[2]грудень 2016'!X128+'[2]лип-лист 16'!X127</f>
        <v>0</v>
      </c>
      <c r="Y128" s="42"/>
      <c r="Z128" s="41">
        <f>'[2]грудень 2016'!Z128+'[2]лип-лист 16'!Z127</f>
        <v>0</v>
      </c>
      <c r="AA128" s="41"/>
      <c r="AB128" s="41">
        <f>'[2]грудень 2016'!AB128+'[2]лип-лист 16'!AB127</f>
        <v>0</v>
      </c>
      <c r="AC128" s="43"/>
      <c r="AD128" s="41">
        <f>'[2]грудень 2016'!AD128+'[2]лип-лист 16'!AD127</f>
        <v>1729.01</v>
      </c>
      <c r="AE128" s="42">
        <v>15</v>
      </c>
      <c r="AF128" s="41">
        <f>'[2]грудень 2016'!AF128+'[2]лип-лист 16'!AF127</f>
        <v>0</v>
      </c>
      <c r="AG128" s="42"/>
      <c r="AH128" s="40">
        <f t="shared" si="6"/>
        <v>1729.01</v>
      </c>
      <c r="AI128" s="41">
        <f t="shared" si="8"/>
        <v>12405.8766603903</v>
      </c>
      <c r="AJ128" s="41"/>
      <c r="AK128" s="44">
        <f t="shared" si="7"/>
        <v>12405.8766603903</v>
      </c>
      <c r="AN128" s="34"/>
    </row>
    <row r="129" spans="1:40">
      <c r="A129" s="35">
        <v>120</v>
      </c>
      <c r="B129" s="36" t="s">
        <v>176</v>
      </c>
      <c r="C129" s="37">
        <f>'[2]грудень 2016'!C129+'[2]лип-лист 16'!C128</f>
        <v>33657.039304137805</v>
      </c>
      <c r="D129" s="37">
        <f>[2]листопад!D129+'[2]лип-жовт'!D128</f>
        <v>0</v>
      </c>
      <c r="E129" s="37">
        <f>[2]листопад!E129+'[2]лип-жовт'!E128</f>
        <v>0</v>
      </c>
      <c r="F129" s="37">
        <f>[2]листопад!F129+'[2]лип-жовт'!F128</f>
        <v>0</v>
      </c>
      <c r="G129" s="37">
        <f>[2]листопад!G129+'[2]лип-жовт'!G128</f>
        <v>0</v>
      </c>
      <c r="H129" s="37">
        <f>[2]листопад!H129+'[2]лип-жовт'!H128</f>
        <v>0</v>
      </c>
      <c r="I129" s="37">
        <f>[2]листопад!I129+'[2]лип-жовт'!I128</f>
        <v>0</v>
      </c>
      <c r="J129" s="37">
        <f>[2]листопад!J129+'[2]лип-жовт'!J128</f>
        <v>0</v>
      </c>
      <c r="K129" s="37">
        <f>[2]листопад!K129+'[2]лип-жовт'!K128</f>
        <v>0</v>
      </c>
      <c r="L129" s="37">
        <f>[2]листопад!L129+'[2]лип-жовт'!L128</f>
        <v>0</v>
      </c>
      <c r="M129" s="37">
        <f>'[2]грудень 2016'!M129+'[2]лип-лист 16'!M128</f>
        <v>0</v>
      </c>
      <c r="N129" s="38"/>
      <c r="O129" s="37">
        <f>'[2]грудень 2016'!O129+'[2]лип-лист 16'!O128</f>
        <v>0</v>
      </c>
      <c r="P129" s="38"/>
      <c r="Q129" s="37">
        <f>'[2]грудень 2016'!Q129+'[2]лип-лист 16'!Q128</f>
        <v>0</v>
      </c>
      <c r="R129" s="39"/>
      <c r="S129" s="37">
        <f>'[2]грудень 2016'!S129+'[2]лип-лист 16'!S128</f>
        <v>0</v>
      </c>
      <c r="T129" s="37"/>
      <c r="U129" s="37">
        <f>'[2]грудень 2016'!U129+'[2]лип-лист 16'!U128</f>
        <v>1538.8299999999967</v>
      </c>
      <c r="V129" s="38">
        <v>6</v>
      </c>
      <c r="W129" s="40">
        <f t="shared" si="5"/>
        <v>1538.8299999999967</v>
      </c>
      <c r="X129" s="41">
        <f>'[2]грудень 2016'!X129+'[2]лип-лист 16'!X128</f>
        <v>2954.92</v>
      </c>
      <c r="Y129" s="42">
        <v>33.9</v>
      </c>
      <c r="Z129" s="41">
        <f>'[2]грудень 2016'!Z129+'[2]лип-лист 16'!Z128</f>
        <v>0</v>
      </c>
      <c r="AA129" s="41"/>
      <c r="AB129" s="41">
        <f>'[2]грудень 2016'!AB129+'[2]лип-лист 16'!AB128</f>
        <v>0</v>
      </c>
      <c r="AC129" s="43"/>
      <c r="AD129" s="41">
        <f>'[2]грудень 2016'!AD129+'[2]лип-лист 16'!AD128</f>
        <v>29495.38</v>
      </c>
      <c r="AE129" s="42">
        <v>277</v>
      </c>
      <c r="AF129" s="41">
        <f>'[2]грудень 2016'!AF129+'[2]лип-лист 16'!AF128</f>
        <v>0</v>
      </c>
      <c r="AG129" s="42"/>
      <c r="AH129" s="40">
        <f t="shared" si="6"/>
        <v>32450.300000000003</v>
      </c>
      <c r="AI129" s="41"/>
      <c r="AJ129" s="41">
        <f t="shared" si="9"/>
        <v>-332.0906958621963</v>
      </c>
      <c r="AK129" s="44">
        <f t="shared" si="7"/>
        <v>-332.0906958621963</v>
      </c>
      <c r="AN129" s="34"/>
    </row>
    <row r="130" spans="1:40">
      <c r="A130" s="35">
        <v>121</v>
      </c>
      <c r="B130" s="36" t="s">
        <v>177</v>
      </c>
      <c r="C130" s="37">
        <f>'[2]грудень 2016'!C130+'[2]лип-лист 16'!C129</f>
        <v>13136.851310333999</v>
      </c>
      <c r="D130" s="37">
        <f>[2]листопад!D130+'[2]лип-жовт'!D129</f>
        <v>0</v>
      </c>
      <c r="E130" s="37">
        <f>[2]листопад!E130+'[2]лип-жовт'!E129</f>
        <v>0</v>
      </c>
      <c r="F130" s="37">
        <f>[2]листопад!F130+'[2]лип-жовт'!F129</f>
        <v>0</v>
      </c>
      <c r="G130" s="37">
        <f>[2]листопад!G130+'[2]лип-жовт'!G129</f>
        <v>0</v>
      </c>
      <c r="H130" s="37">
        <f>[2]листопад!H130+'[2]лип-жовт'!H129</f>
        <v>0</v>
      </c>
      <c r="I130" s="37">
        <f>[2]листопад!I130+'[2]лип-жовт'!I129</f>
        <v>0</v>
      </c>
      <c r="J130" s="37">
        <f>[2]листопад!J130+'[2]лип-жовт'!J129</f>
        <v>0</v>
      </c>
      <c r="K130" s="37">
        <f>[2]листопад!K130+'[2]лип-жовт'!K129</f>
        <v>0</v>
      </c>
      <c r="L130" s="37">
        <f>[2]листопад!L130+'[2]лип-жовт'!L129</f>
        <v>0</v>
      </c>
      <c r="M130" s="37">
        <f>'[2]грудень 2016'!M130+'[2]лип-лист 16'!M129</f>
        <v>0</v>
      </c>
      <c r="N130" s="38"/>
      <c r="O130" s="37">
        <f>'[2]грудень 2016'!O130+'[2]лип-лист 16'!O129</f>
        <v>0</v>
      </c>
      <c r="P130" s="38"/>
      <c r="Q130" s="37">
        <f>'[2]грудень 2016'!Q130+'[2]лип-лист 16'!Q129</f>
        <v>0</v>
      </c>
      <c r="R130" s="39"/>
      <c r="S130" s="37">
        <f>'[2]грудень 2016'!S130+'[2]лип-лист 16'!S129</f>
        <v>0</v>
      </c>
      <c r="T130" s="37"/>
      <c r="U130" s="37">
        <f>'[2]грудень 2016'!U130+'[2]лип-лист 16'!U129</f>
        <v>174.11000000000058</v>
      </c>
      <c r="V130" s="38">
        <v>1</v>
      </c>
      <c r="W130" s="40">
        <f t="shared" si="5"/>
        <v>174.11000000000058</v>
      </c>
      <c r="X130" s="41">
        <f>'[2]грудень 2016'!X130+'[2]лип-лист 16'!X129</f>
        <v>2926.44</v>
      </c>
      <c r="Y130" s="42">
        <v>39.6</v>
      </c>
      <c r="Z130" s="41">
        <f>'[2]грудень 2016'!Z130+'[2]лип-лист 16'!Z129</f>
        <v>0</v>
      </c>
      <c r="AA130" s="41"/>
      <c r="AB130" s="41">
        <f>'[2]грудень 2016'!AB130+'[2]лип-лист 16'!AB129</f>
        <v>0</v>
      </c>
      <c r="AC130" s="43"/>
      <c r="AD130" s="41">
        <f>'[2]грудень 2016'!AD130+'[2]лип-лист 16'!AD129</f>
        <v>0</v>
      </c>
      <c r="AE130" s="42"/>
      <c r="AF130" s="41">
        <f>'[2]грудень 2016'!AF130+'[2]лип-лист 16'!AF129</f>
        <v>12169.28</v>
      </c>
      <c r="AG130" s="42">
        <v>56</v>
      </c>
      <c r="AH130" s="40">
        <f t="shared" si="6"/>
        <v>15095.720000000001</v>
      </c>
      <c r="AI130" s="41"/>
      <c r="AJ130" s="41">
        <f t="shared" si="9"/>
        <v>-2132.9786896660025</v>
      </c>
      <c r="AK130" s="44">
        <f t="shared" si="7"/>
        <v>-2132.9786896660025</v>
      </c>
      <c r="AN130" s="34"/>
    </row>
    <row r="131" spans="1:40">
      <c r="A131" s="35">
        <v>122</v>
      </c>
      <c r="B131" s="36" t="s">
        <v>178</v>
      </c>
      <c r="C131" s="37">
        <f>'[2]грудень 2016'!C131+'[2]лип-лист 16'!C130</f>
        <v>9617.8304377820004</v>
      </c>
      <c r="D131" s="37">
        <f>[2]листопад!D131+'[2]лип-жовт'!D130</f>
        <v>0</v>
      </c>
      <c r="E131" s="37">
        <f>[2]листопад!E131+'[2]лип-жовт'!E130</f>
        <v>0</v>
      </c>
      <c r="F131" s="37">
        <f>[2]листопад!F131+'[2]лип-жовт'!F130</f>
        <v>0</v>
      </c>
      <c r="G131" s="37">
        <f>[2]листопад!G131+'[2]лип-жовт'!G130</f>
        <v>0</v>
      </c>
      <c r="H131" s="37">
        <f>[2]листопад!H131+'[2]лип-жовт'!H130</f>
        <v>0</v>
      </c>
      <c r="I131" s="37">
        <f>[2]листопад!I131+'[2]лип-жовт'!I130</f>
        <v>0</v>
      </c>
      <c r="J131" s="37">
        <f>[2]листопад!J131+'[2]лип-жовт'!J130</f>
        <v>0</v>
      </c>
      <c r="K131" s="37">
        <f>[2]листопад!K131+'[2]лип-жовт'!K130</f>
        <v>0</v>
      </c>
      <c r="L131" s="37">
        <f>[2]листопад!L131+'[2]лип-жовт'!L130</f>
        <v>0</v>
      </c>
      <c r="M131" s="37">
        <f>'[2]грудень 2016'!M131+'[2]лип-лист 16'!M130</f>
        <v>0</v>
      </c>
      <c r="N131" s="38"/>
      <c r="O131" s="37">
        <f>'[2]грудень 2016'!O131+'[2]лип-лист 16'!O130</f>
        <v>0</v>
      </c>
      <c r="P131" s="38"/>
      <c r="Q131" s="37">
        <f>'[2]грудень 2016'!Q131+'[2]лип-лист 16'!Q130</f>
        <v>0</v>
      </c>
      <c r="R131" s="39"/>
      <c r="S131" s="37">
        <f>'[2]грудень 2016'!S131+'[2]лип-лист 16'!S130</f>
        <v>0</v>
      </c>
      <c r="T131" s="37"/>
      <c r="U131" s="37">
        <f>'[2]грудень 2016'!U131+'[2]лип-лист 16'!U130</f>
        <v>264.03000000000003</v>
      </c>
      <c r="V131" s="38">
        <v>1</v>
      </c>
      <c r="W131" s="40">
        <f t="shared" si="5"/>
        <v>264.03000000000003</v>
      </c>
      <c r="X131" s="41">
        <f>'[2]грудень 2016'!X131+'[2]лип-лист 16'!X130</f>
        <v>0</v>
      </c>
      <c r="Y131" s="42"/>
      <c r="Z131" s="41">
        <f>'[2]грудень 2016'!Z131+'[2]лип-лист 16'!Z130</f>
        <v>0</v>
      </c>
      <c r="AA131" s="41"/>
      <c r="AB131" s="41">
        <f>'[2]грудень 2016'!AB131+'[2]лип-лист 16'!AB130</f>
        <v>0</v>
      </c>
      <c r="AC131" s="43"/>
      <c r="AD131" s="41">
        <f>'[2]грудень 2016'!AD131+'[2]лип-лист 16'!AD130</f>
        <v>0</v>
      </c>
      <c r="AE131" s="42"/>
      <c r="AF131" s="41">
        <f>'[2]грудень 2016'!AF131+'[2]лип-лист 16'!AF130</f>
        <v>0</v>
      </c>
      <c r="AG131" s="42"/>
      <c r="AH131" s="40">
        <f t="shared" si="6"/>
        <v>0</v>
      </c>
      <c r="AI131" s="41">
        <f t="shared" si="8"/>
        <v>9353.8004377819998</v>
      </c>
      <c r="AJ131" s="41"/>
      <c r="AK131" s="44">
        <f t="shared" si="7"/>
        <v>9353.8004377819998</v>
      </c>
      <c r="AN131" s="34"/>
    </row>
    <row r="132" spans="1:40">
      <c r="A132" s="35">
        <v>123</v>
      </c>
      <c r="B132" s="36" t="s">
        <v>179</v>
      </c>
      <c r="C132" s="37">
        <f>'[2]грудень 2016'!C132+'[2]лип-лист 16'!C131</f>
        <v>23017.966992632799</v>
      </c>
      <c r="D132" s="37">
        <f>[2]листопад!D132+'[2]лип-жовт'!D131</f>
        <v>0</v>
      </c>
      <c r="E132" s="37">
        <f>[2]листопад!E132+'[2]лип-жовт'!E131</f>
        <v>0</v>
      </c>
      <c r="F132" s="37">
        <f>[2]листопад!F132+'[2]лип-жовт'!F131</f>
        <v>0</v>
      </c>
      <c r="G132" s="37">
        <f>[2]листопад!G132+'[2]лип-жовт'!G131</f>
        <v>0</v>
      </c>
      <c r="H132" s="37">
        <f>[2]листопад!H132+'[2]лип-жовт'!H131</f>
        <v>0</v>
      </c>
      <c r="I132" s="37">
        <f>[2]листопад!I132+'[2]лип-жовт'!I131</f>
        <v>0</v>
      </c>
      <c r="J132" s="37">
        <f>[2]листопад!J132+'[2]лип-жовт'!J131</f>
        <v>0</v>
      </c>
      <c r="K132" s="37">
        <f>[2]листопад!K132+'[2]лип-жовт'!K131</f>
        <v>0</v>
      </c>
      <c r="L132" s="37">
        <f>[2]листопад!L132+'[2]лип-жовт'!L131</f>
        <v>0</v>
      </c>
      <c r="M132" s="37">
        <f>'[2]грудень 2016'!M132+'[2]лип-лист 16'!M131</f>
        <v>0</v>
      </c>
      <c r="N132" s="38"/>
      <c r="O132" s="37">
        <f>'[2]грудень 2016'!O132+'[2]лип-лист 16'!O131</f>
        <v>2754.04</v>
      </c>
      <c r="P132" s="38">
        <v>30</v>
      </c>
      <c r="Q132" s="37">
        <f>'[2]грудень 2016'!Q132+'[2]лип-лист 16'!Q131</f>
        <v>0</v>
      </c>
      <c r="R132" s="39"/>
      <c r="S132" s="37">
        <f>'[2]грудень 2016'!S132+'[2]лип-лист 16'!S131</f>
        <v>0</v>
      </c>
      <c r="T132" s="37"/>
      <c r="U132" s="37">
        <f>'[2]грудень 2016'!U132+'[2]лип-лист 16'!U131</f>
        <v>272.27</v>
      </c>
      <c r="V132" s="38">
        <v>1</v>
      </c>
      <c r="W132" s="40">
        <f t="shared" si="5"/>
        <v>3026.31</v>
      </c>
      <c r="X132" s="41">
        <f>'[2]грудень 2016'!X132+'[2]лип-лист 16'!X131</f>
        <v>6880.85</v>
      </c>
      <c r="Y132" s="42">
        <v>89</v>
      </c>
      <c r="Z132" s="41">
        <f>'[2]грудень 2016'!Z132+'[2]лип-лист 16'!Z131</f>
        <v>0</v>
      </c>
      <c r="AA132" s="41"/>
      <c r="AB132" s="41">
        <f>'[2]грудень 2016'!AB132+'[2]лип-лист 16'!AB131</f>
        <v>0</v>
      </c>
      <c r="AC132" s="43"/>
      <c r="AD132" s="41">
        <f>'[2]грудень 2016'!AD132+'[2]лип-лист 16'!AD131</f>
        <v>0</v>
      </c>
      <c r="AE132" s="42"/>
      <c r="AF132" s="41">
        <f>'[2]грудень 2016'!AF132+'[2]лип-лист 16'!AF131</f>
        <v>0</v>
      </c>
      <c r="AG132" s="42"/>
      <c r="AH132" s="40">
        <f t="shared" si="6"/>
        <v>6880.85</v>
      </c>
      <c r="AI132" s="41">
        <f t="shared" si="8"/>
        <v>13110.806992632797</v>
      </c>
      <c r="AJ132" s="41"/>
      <c r="AK132" s="44">
        <f t="shared" si="7"/>
        <v>13110.806992632797</v>
      </c>
      <c r="AN132" s="34"/>
    </row>
    <row r="133" spans="1:40">
      <c r="A133" s="35">
        <v>124</v>
      </c>
      <c r="B133" s="36" t="s">
        <v>180</v>
      </c>
      <c r="C133" s="37">
        <f>'[2]грудень 2016'!C133+'[2]лип-лист 16'!C132</f>
        <v>8493.3029405909001</v>
      </c>
      <c r="D133" s="37">
        <f>[2]листопад!D133+'[2]лип-жовт'!D132</f>
        <v>0</v>
      </c>
      <c r="E133" s="37">
        <f>[2]листопад!E133+'[2]лип-жовт'!E132</f>
        <v>0</v>
      </c>
      <c r="F133" s="37">
        <f>[2]листопад!F133+'[2]лип-жовт'!F132</f>
        <v>0</v>
      </c>
      <c r="G133" s="37">
        <f>[2]листопад!G133+'[2]лип-жовт'!G132</f>
        <v>0</v>
      </c>
      <c r="H133" s="37">
        <f>[2]листопад!H133+'[2]лип-жовт'!H132</f>
        <v>0</v>
      </c>
      <c r="I133" s="37">
        <f>[2]листопад!I133+'[2]лип-жовт'!I132</f>
        <v>0</v>
      </c>
      <c r="J133" s="37">
        <f>[2]листопад!J133+'[2]лип-жовт'!J132</f>
        <v>0</v>
      </c>
      <c r="K133" s="37">
        <f>[2]листопад!K133+'[2]лип-жовт'!K132</f>
        <v>0</v>
      </c>
      <c r="L133" s="37">
        <f>[2]листопад!L133+'[2]лип-жовт'!L132</f>
        <v>0</v>
      </c>
      <c r="M133" s="37">
        <f>'[2]грудень 2016'!M133+'[2]лип-лист 16'!M132</f>
        <v>0</v>
      </c>
      <c r="N133" s="38"/>
      <c r="O133" s="37">
        <f>'[2]грудень 2016'!O133+'[2]лип-лист 16'!O132</f>
        <v>0</v>
      </c>
      <c r="P133" s="38"/>
      <c r="Q133" s="37">
        <f>'[2]грудень 2016'!Q133+'[2]лип-лист 16'!Q132</f>
        <v>0</v>
      </c>
      <c r="R133" s="39"/>
      <c r="S133" s="37">
        <f>'[2]грудень 2016'!S133+'[2]лип-лист 16'!S132</f>
        <v>0</v>
      </c>
      <c r="T133" s="37"/>
      <c r="U133" s="37">
        <f>'[2]грудень 2016'!U133+'[2]лип-лист 16'!U132</f>
        <v>269.3100000000004</v>
      </c>
      <c r="V133" s="38">
        <v>1</v>
      </c>
      <c r="W133" s="40">
        <f t="shared" si="5"/>
        <v>269.3100000000004</v>
      </c>
      <c r="X133" s="41">
        <f>'[2]грудень 2016'!X133+'[2]лип-лист 16'!X132</f>
        <v>5962.36</v>
      </c>
      <c r="Y133" s="42">
        <v>67.2</v>
      </c>
      <c r="Z133" s="41">
        <f>'[2]грудень 2016'!Z133+'[2]лип-лист 16'!Z132</f>
        <v>1550.83</v>
      </c>
      <c r="AA133" s="41">
        <v>10</v>
      </c>
      <c r="AB133" s="41">
        <f>'[2]грудень 2016'!AB133+'[2]лип-лист 16'!AB132</f>
        <v>0</v>
      </c>
      <c r="AC133" s="43"/>
      <c r="AD133" s="41">
        <f>'[2]грудень 2016'!AD133+'[2]лип-лист 16'!AD132</f>
        <v>0</v>
      </c>
      <c r="AE133" s="42"/>
      <c r="AF133" s="41">
        <f>'[2]грудень 2016'!AF133+'[2]лип-лист 16'!AF132</f>
        <v>0</v>
      </c>
      <c r="AG133" s="42"/>
      <c r="AH133" s="40">
        <f t="shared" si="6"/>
        <v>7513.19</v>
      </c>
      <c r="AI133" s="41">
        <f t="shared" si="8"/>
        <v>710.8029405908992</v>
      </c>
      <c r="AJ133" s="41"/>
      <c r="AK133" s="44">
        <f t="shared" si="7"/>
        <v>710.8029405908992</v>
      </c>
      <c r="AN133" s="34"/>
    </row>
    <row r="134" spans="1:40">
      <c r="A134" s="35">
        <v>125</v>
      </c>
      <c r="B134" s="36" t="s">
        <v>181</v>
      </c>
      <c r="C134" s="37">
        <f>'[2]грудень 2016'!C134+'[2]лип-лист 16'!C133</f>
        <v>14850.539900812801</v>
      </c>
      <c r="D134" s="37">
        <f>[2]листопад!D134+'[2]лип-жовт'!D133</f>
        <v>0</v>
      </c>
      <c r="E134" s="37">
        <f>[2]листопад!E134+'[2]лип-жовт'!E133</f>
        <v>0</v>
      </c>
      <c r="F134" s="37">
        <f>[2]листопад!F134+'[2]лип-жовт'!F133</f>
        <v>0</v>
      </c>
      <c r="G134" s="37">
        <f>[2]листопад!G134+'[2]лип-жовт'!G133</f>
        <v>0</v>
      </c>
      <c r="H134" s="37">
        <f>[2]листопад!H134+'[2]лип-жовт'!H133</f>
        <v>0</v>
      </c>
      <c r="I134" s="37">
        <f>[2]листопад!I134+'[2]лип-жовт'!I133</f>
        <v>0</v>
      </c>
      <c r="J134" s="37">
        <f>[2]листопад!J134+'[2]лип-жовт'!J133</f>
        <v>0</v>
      </c>
      <c r="K134" s="37">
        <f>[2]листопад!K134+'[2]лип-жовт'!K133</f>
        <v>0</v>
      </c>
      <c r="L134" s="37">
        <f>[2]листопад!L134+'[2]лип-жовт'!L133</f>
        <v>0</v>
      </c>
      <c r="M134" s="37">
        <f>'[2]грудень 2016'!M134+'[2]лип-лист 16'!M133</f>
        <v>0</v>
      </c>
      <c r="N134" s="38"/>
      <c r="O134" s="37">
        <f>'[2]грудень 2016'!O134+'[2]лип-лист 16'!O133</f>
        <v>0</v>
      </c>
      <c r="P134" s="38"/>
      <c r="Q134" s="37">
        <f>'[2]грудень 2016'!Q134+'[2]лип-лист 16'!Q133</f>
        <v>0</v>
      </c>
      <c r="R134" s="39"/>
      <c r="S134" s="37">
        <f>'[2]грудень 2016'!S134+'[2]лип-лист 16'!S133</f>
        <v>0</v>
      </c>
      <c r="T134" s="37"/>
      <c r="U134" s="37">
        <f>'[2]грудень 2016'!U134+'[2]лип-лист 16'!U133</f>
        <v>458.39</v>
      </c>
      <c r="V134" s="38">
        <v>2</v>
      </c>
      <c r="W134" s="40">
        <f t="shared" si="5"/>
        <v>458.39</v>
      </c>
      <c r="X134" s="41">
        <f>'[2]грудень 2016'!X134+'[2]лип-лист 16'!X133</f>
        <v>0</v>
      </c>
      <c r="Y134" s="42"/>
      <c r="Z134" s="41">
        <f>'[2]грудень 2016'!Z134+'[2]лип-лист 16'!Z133</f>
        <v>0</v>
      </c>
      <c r="AA134" s="41"/>
      <c r="AB134" s="41">
        <f>'[2]грудень 2016'!AB134+'[2]лип-лист 16'!AB133</f>
        <v>0</v>
      </c>
      <c r="AC134" s="43"/>
      <c r="AD134" s="41">
        <f>'[2]грудень 2016'!AD134+'[2]лип-лист 16'!AD133</f>
        <v>0</v>
      </c>
      <c r="AE134" s="42"/>
      <c r="AF134" s="41">
        <f>'[2]грудень 2016'!AF134+'[2]лип-лист 16'!AF133</f>
        <v>0</v>
      </c>
      <c r="AG134" s="42"/>
      <c r="AH134" s="40">
        <f t="shared" si="6"/>
        <v>0</v>
      </c>
      <c r="AI134" s="41">
        <f t="shared" si="8"/>
        <v>14392.149900812801</v>
      </c>
      <c r="AJ134" s="41"/>
      <c r="AK134" s="44">
        <f t="shared" si="7"/>
        <v>14392.149900812801</v>
      </c>
      <c r="AN134" s="34"/>
    </row>
    <row r="135" spans="1:40">
      <c r="A135" s="35">
        <v>126</v>
      </c>
      <c r="B135" s="36" t="s">
        <v>182</v>
      </c>
      <c r="C135" s="37">
        <f>'[2]грудень 2016'!C135+'[2]лип-лист 16'!C134</f>
        <v>15072.425052399998</v>
      </c>
      <c r="D135" s="37">
        <f>[2]листопад!D135+'[2]лип-жовт'!D134</f>
        <v>0</v>
      </c>
      <c r="E135" s="37">
        <f>[2]листопад!E135+'[2]лип-жовт'!E134</f>
        <v>0</v>
      </c>
      <c r="F135" s="37">
        <f>[2]листопад!F135+'[2]лип-жовт'!F134</f>
        <v>0</v>
      </c>
      <c r="G135" s="37">
        <f>[2]листопад!G135+'[2]лип-жовт'!G134</f>
        <v>0</v>
      </c>
      <c r="H135" s="37">
        <f>[2]листопад!H135+'[2]лип-жовт'!H134</f>
        <v>0</v>
      </c>
      <c r="I135" s="37">
        <f>[2]листопад!I135+'[2]лип-жовт'!I134</f>
        <v>0</v>
      </c>
      <c r="J135" s="37">
        <f>[2]листопад!J135+'[2]лип-жовт'!J134</f>
        <v>0</v>
      </c>
      <c r="K135" s="37">
        <f>[2]листопад!K135+'[2]лип-жовт'!K134</f>
        <v>0</v>
      </c>
      <c r="L135" s="37">
        <f>[2]листопад!L135+'[2]лип-жовт'!L134</f>
        <v>0</v>
      </c>
      <c r="M135" s="37">
        <f>'[2]грудень 2016'!M135+'[2]лип-лист 16'!M134</f>
        <v>810.41999999999985</v>
      </c>
      <c r="N135" s="38">
        <v>2.4</v>
      </c>
      <c r="O135" s="37">
        <f>'[2]грудень 2016'!O135+'[2]лип-лист 16'!O134</f>
        <v>1145.71</v>
      </c>
      <c r="P135" s="38">
        <v>10</v>
      </c>
      <c r="Q135" s="37">
        <f>'[2]грудень 2016'!Q135+'[2]лип-лист 16'!Q134</f>
        <v>0</v>
      </c>
      <c r="R135" s="39"/>
      <c r="S135" s="37">
        <f>'[2]грудень 2016'!S135+'[2]лип-лист 16'!S134</f>
        <v>0</v>
      </c>
      <c r="T135" s="37"/>
      <c r="U135" s="37">
        <f>'[2]грудень 2016'!U135+'[2]лип-лист 16'!U134</f>
        <v>178.78999999999996</v>
      </c>
      <c r="V135" s="38">
        <v>112</v>
      </c>
      <c r="W135" s="40">
        <f t="shared" si="5"/>
        <v>2134.92</v>
      </c>
      <c r="X135" s="41">
        <f>'[2]грудень 2016'!X135+'[2]лип-лист 16'!X134</f>
        <v>0</v>
      </c>
      <c r="Y135" s="42"/>
      <c r="Z135" s="41">
        <f>'[2]грудень 2016'!Z135+'[2]лип-лист 16'!Z134</f>
        <v>0</v>
      </c>
      <c r="AA135" s="41"/>
      <c r="AB135" s="41">
        <f>'[2]грудень 2016'!AB135+'[2]лип-лист 16'!AB134</f>
        <v>0</v>
      </c>
      <c r="AC135" s="43"/>
      <c r="AD135" s="41">
        <f>'[2]грудень 2016'!AD135+'[2]лип-лист 16'!AD134</f>
        <v>3042.4</v>
      </c>
      <c r="AE135" s="42">
        <v>24</v>
      </c>
      <c r="AF135" s="41">
        <f>'[2]грудень 2016'!AF135+'[2]лип-лист 16'!AF134</f>
        <v>0</v>
      </c>
      <c r="AG135" s="42"/>
      <c r="AH135" s="40">
        <f t="shared" si="6"/>
        <v>3042.4</v>
      </c>
      <c r="AI135" s="41">
        <f t="shared" si="8"/>
        <v>9895.1050523999984</v>
      </c>
      <c r="AJ135" s="41"/>
      <c r="AK135" s="44">
        <f t="shared" si="7"/>
        <v>9895.1050523999984</v>
      </c>
      <c r="AN135" s="34"/>
    </row>
    <row r="136" spans="1:40">
      <c r="A136" s="35">
        <v>127</v>
      </c>
      <c r="B136" s="36" t="s">
        <v>183</v>
      </c>
      <c r="C136" s="37">
        <f>'[2]грудень 2016'!C136+'[2]лип-лист 16'!C135</f>
        <v>24680.332472079997</v>
      </c>
      <c r="D136" s="37">
        <f>[2]листопад!D136+'[2]лип-жовт'!D135</f>
        <v>0</v>
      </c>
      <c r="E136" s="37">
        <f>[2]листопад!E136+'[2]лип-жовт'!E135</f>
        <v>0</v>
      </c>
      <c r="F136" s="37">
        <f>[2]листопад!F136+'[2]лип-жовт'!F135</f>
        <v>0</v>
      </c>
      <c r="G136" s="37">
        <f>[2]листопад!G136+'[2]лип-жовт'!G135</f>
        <v>0</v>
      </c>
      <c r="H136" s="37">
        <f>[2]листопад!H136+'[2]лип-жовт'!H135</f>
        <v>0</v>
      </c>
      <c r="I136" s="37">
        <f>[2]листопад!I136+'[2]лип-жовт'!I135</f>
        <v>0</v>
      </c>
      <c r="J136" s="37">
        <f>[2]листопад!J136+'[2]лип-жовт'!J135</f>
        <v>0</v>
      </c>
      <c r="K136" s="37">
        <f>[2]листопад!K136+'[2]лип-жовт'!K135</f>
        <v>0</v>
      </c>
      <c r="L136" s="37">
        <f>[2]листопад!L136+'[2]лип-жовт'!L135</f>
        <v>0</v>
      </c>
      <c r="M136" s="37">
        <f>'[2]грудень 2016'!M136+'[2]лип-лист 16'!M135</f>
        <v>0</v>
      </c>
      <c r="N136" s="38"/>
      <c r="O136" s="37">
        <f>'[2]грудень 2016'!O136+'[2]лип-лист 16'!O135</f>
        <v>0</v>
      </c>
      <c r="P136" s="38"/>
      <c r="Q136" s="37">
        <f>'[2]грудень 2016'!Q136+'[2]лип-лист 16'!Q135</f>
        <v>0</v>
      </c>
      <c r="R136" s="39"/>
      <c r="S136" s="37">
        <f>'[2]грудень 2016'!S136+'[2]лип-лист 16'!S135</f>
        <v>0</v>
      </c>
      <c r="T136" s="37"/>
      <c r="U136" s="37">
        <f>'[2]грудень 2016'!U136+'[2]лип-лист 16'!U135</f>
        <v>1575.3499999999997</v>
      </c>
      <c r="V136" s="38">
        <v>1</v>
      </c>
      <c r="W136" s="40">
        <f t="shared" si="5"/>
        <v>1575.3499999999997</v>
      </c>
      <c r="X136" s="41">
        <f>'[2]грудень 2016'!X136+'[2]лип-лист 16'!X135</f>
        <v>0</v>
      </c>
      <c r="Y136" s="42"/>
      <c r="Z136" s="41">
        <f>'[2]грудень 2016'!Z136+'[2]лип-лист 16'!Z135</f>
        <v>1253.4100000000001</v>
      </c>
      <c r="AA136" s="41">
        <v>3.96</v>
      </c>
      <c r="AB136" s="41">
        <f>'[2]грудень 2016'!AB136+'[2]лип-лист 16'!AB135</f>
        <v>0</v>
      </c>
      <c r="AC136" s="43"/>
      <c r="AD136" s="41">
        <f>'[2]грудень 2016'!AD136+'[2]лип-лист 16'!AD135</f>
        <v>14802.32</v>
      </c>
      <c r="AE136" s="42">
        <v>149</v>
      </c>
      <c r="AF136" s="41">
        <f>'[2]грудень 2016'!AF136+'[2]лип-лист 16'!AF135</f>
        <v>0</v>
      </c>
      <c r="AG136" s="42"/>
      <c r="AH136" s="40">
        <f t="shared" si="6"/>
        <v>16055.73</v>
      </c>
      <c r="AI136" s="41">
        <f t="shared" si="8"/>
        <v>7049.2524720799993</v>
      </c>
      <c r="AJ136" s="41"/>
      <c r="AK136" s="44">
        <f t="shared" si="7"/>
        <v>7049.2524720799993</v>
      </c>
      <c r="AN136" s="34"/>
    </row>
    <row r="137" spans="1:40">
      <c r="A137" s="35">
        <v>128</v>
      </c>
      <c r="B137" s="36" t="s">
        <v>184</v>
      </c>
      <c r="C137" s="37">
        <f>'[2]грудень 2016'!C137+'[2]лип-лист 16'!C136</f>
        <v>17513.592276364001</v>
      </c>
      <c r="D137" s="37">
        <f>[2]листопад!D137+'[2]лип-жовт'!D136</f>
        <v>0</v>
      </c>
      <c r="E137" s="37">
        <f>[2]листопад!E137+'[2]лип-жовт'!E136</f>
        <v>0</v>
      </c>
      <c r="F137" s="37">
        <f>[2]листопад!F137+'[2]лип-жовт'!F136</f>
        <v>0</v>
      </c>
      <c r="G137" s="37">
        <f>[2]листопад!G137+'[2]лип-жовт'!G136</f>
        <v>0</v>
      </c>
      <c r="H137" s="37">
        <f>[2]листопад!H137+'[2]лип-жовт'!H136</f>
        <v>0</v>
      </c>
      <c r="I137" s="37">
        <f>[2]листопад!I137+'[2]лип-жовт'!I136</f>
        <v>0</v>
      </c>
      <c r="J137" s="37">
        <f>[2]листопад!J137+'[2]лип-жовт'!J136</f>
        <v>0</v>
      </c>
      <c r="K137" s="37">
        <f>[2]листопад!K137+'[2]лип-жовт'!K136</f>
        <v>0</v>
      </c>
      <c r="L137" s="37">
        <f>[2]листопад!L137+'[2]лип-жовт'!L136</f>
        <v>0</v>
      </c>
      <c r="M137" s="37">
        <f>'[2]грудень 2016'!M137+'[2]лип-лист 16'!M136</f>
        <v>668.82</v>
      </c>
      <c r="N137" s="38">
        <v>3.5</v>
      </c>
      <c r="O137" s="37">
        <f>'[2]грудень 2016'!O137+'[2]лип-лист 16'!O136</f>
        <v>0</v>
      </c>
      <c r="P137" s="38"/>
      <c r="Q137" s="37">
        <f>'[2]грудень 2016'!Q137+'[2]лип-лист 16'!Q136</f>
        <v>0</v>
      </c>
      <c r="R137" s="39"/>
      <c r="S137" s="37">
        <f>'[2]грудень 2016'!S137+'[2]лип-лист 16'!S136</f>
        <v>0</v>
      </c>
      <c r="T137" s="37"/>
      <c r="U137" s="37">
        <f>'[2]грудень 2016'!U137+'[2]лип-лист 16'!U136</f>
        <v>1535.6</v>
      </c>
      <c r="V137" s="38">
        <v>12</v>
      </c>
      <c r="W137" s="40">
        <f t="shared" si="5"/>
        <v>2204.42</v>
      </c>
      <c r="X137" s="41">
        <f>'[2]грудень 2016'!X137+'[2]лип-лист 16'!X136</f>
        <v>0</v>
      </c>
      <c r="Y137" s="42"/>
      <c r="Z137" s="41">
        <f>'[2]грудень 2016'!Z137+'[2]лип-лист 16'!Z136</f>
        <v>0</v>
      </c>
      <c r="AA137" s="41"/>
      <c r="AB137" s="41">
        <f>'[2]грудень 2016'!AB137+'[2]лип-лист 16'!AB136</f>
        <v>0</v>
      </c>
      <c r="AC137" s="43"/>
      <c r="AD137" s="41">
        <f>'[2]грудень 2016'!AD137+'[2]лип-лист 16'!AD136</f>
        <v>4111.9399999999996</v>
      </c>
      <c r="AE137" s="42">
        <v>133</v>
      </c>
      <c r="AF137" s="41">
        <f>'[2]грудень 2016'!AF137+'[2]лип-лист 16'!AF136</f>
        <v>0</v>
      </c>
      <c r="AG137" s="42"/>
      <c r="AH137" s="40">
        <f t="shared" si="6"/>
        <v>4111.9399999999996</v>
      </c>
      <c r="AI137" s="41">
        <f t="shared" si="8"/>
        <v>11197.232276364</v>
      </c>
      <c r="AJ137" s="41"/>
      <c r="AK137" s="44">
        <f t="shared" si="7"/>
        <v>11197.232276364</v>
      </c>
      <c r="AN137" s="34"/>
    </row>
    <row r="138" spans="1:40">
      <c r="A138" s="35">
        <v>129</v>
      </c>
      <c r="B138" s="36" t="s">
        <v>185</v>
      </c>
      <c r="C138" s="37">
        <f>'[2]грудень 2016'!C138+'[2]лип-лист 16'!C137</f>
        <v>13953.1031420704</v>
      </c>
      <c r="D138" s="37">
        <f>[2]листопад!D138+'[2]лип-жовт'!D137</f>
        <v>0</v>
      </c>
      <c r="E138" s="37">
        <f>[2]листопад!E138+'[2]лип-жовт'!E137</f>
        <v>0</v>
      </c>
      <c r="F138" s="37">
        <f>[2]листопад!F138+'[2]лип-жовт'!F137</f>
        <v>0</v>
      </c>
      <c r="G138" s="37">
        <f>[2]листопад!G138+'[2]лип-жовт'!G137</f>
        <v>0</v>
      </c>
      <c r="H138" s="37">
        <f>[2]листопад!H138+'[2]лип-жовт'!H137</f>
        <v>0</v>
      </c>
      <c r="I138" s="37">
        <f>[2]листопад!I138+'[2]лип-жовт'!I137</f>
        <v>0</v>
      </c>
      <c r="J138" s="37">
        <f>[2]листопад!J138+'[2]лип-жовт'!J137</f>
        <v>0</v>
      </c>
      <c r="K138" s="37">
        <f>[2]листопад!K138+'[2]лип-жовт'!K137</f>
        <v>0</v>
      </c>
      <c r="L138" s="37">
        <f>[2]листопад!L138+'[2]лип-жовт'!L137</f>
        <v>0</v>
      </c>
      <c r="M138" s="37">
        <f>'[2]грудень 2016'!M138+'[2]лип-лист 16'!M137</f>
        <v>1249.5700000000002</v>
      </c>
      <c r="N138" s="38">
        <v>6</v>
      </c>
      <c r="O138" s="37">
        <f>'[2]грудень 2016'!O138+'[2]лип-лист 16'!O137</f>
        <v>979.99</v>
      </c>
      <c r="P138" s="38">
        <v>4.3</v>
      </c>
      <c r="Q138" s="37">
        <f>'[2]грудень 2016'!Q138+'[2]лип-лист 16'!Q137</f>
        <v>14246.84</v>
      </c>
      <c r="R138" s="39">
        <v>2</v>
      </c>
      <c r="S138" s="37">
        <f>'[2]грудень 2016'!S138+'[2]лип-лист 16'!S137</f>
        <v>0</v>
      </c>
      <c r="T138" s="37"/>
      <c r="U138" s="37">
        <f>'[2]грудень 2016'!U138+'[2]лип-лист 16'!U137</f>
        <v>9352.7900000000027</v>
      </c>
      <c r="V138" s="38">
        <v>3</v>
      </c>
      <c r="W138" s="40">
        <f t="shared" si="5"/>
        <v>25829.190000000002</v>
      </c>
      <c r="X138" s="41">
        <f>'[2]грудень 2016'!X138+'[2]лип-лист 16'!X137</f>
        <v>0</v>
      </c>
      <c r="Y138" s="42"/>
      <c r="Z138" s="41">
        <f>'[2]грудень 2016'!Z138+'[2]лип-лист 16'!Z137</f>
        <v>0</v>
      </c>
      <c r="AA138" s="41"/>
      <c r="AB138" s="41">
        <f>'[2]грудень 2016'!AB138+'[2]лип-лист 16'!AB137</f>
        <v>0</v>
      </c>
      <c r="AC138" s="43"/>
      <c r="AD138" s="41">
        <f>'[2]грудень 2016'!AD138+'[2]лип-лист 16'!AD137</f>
        <v>3697.7</v>
      </c>
      <c r="AE138" s="42">
        <v>113</v>
      </c>
      <c r="AF138" s="41">
        <f>'[2]грудень 2016'!AF138+'[2]лип-лист 16'!AF137</f>
        <v>0</v>
      </c>
      <c r="AG138" s="42"/>
      <c r="AH138" s="40">
        <f t="shared" si="6"/>
        <v>3697.7</v>
      </c>
      <c r="AI138" s="41"/>
      <c r="AJ138" s="41">
        <f t="shared" si="9"/>
        <v>-15573.786857929601</v>
      </c>
      <c r="AK138" s="44">
        <f t="shared" si="7"/>
        <v>-15573.786857929601</v>
      </c>
      <c r="AN138" s="34"/>
    </row>
    <row r="139" spans="1:40">
      <c r="A139" s="35">
        <v>130</v>
      </c>
      <c r="B139" s="36" t="s">
        <v>186</v>
      </c>
      <c r="C139" s="37">
        <f>'[2]грудень 2016'!C139+'[2]лип-лист 16'!C138</f>
        <v>10532.8068870724</v>
      </c>
      <c r="D139" s="37">
        <f>[2]листопад!D139+'[2]лип-жовт'!D138</f>
        <v>0</v>
      </c>
      <c r="E139" s="37">
        <f>[2]листопад!E139+'[2]лип-жовт'!E138</f>
        <v>0</v>
      </c>
      <c r="F139" s="37">
        <f>[2]листопад!F139+'[2]лип-жовт'!F138</f>
        <v>0</v>
      </c>
      <c r="G139" s="37">
        <f>[2]листопад!G139+'[2]лип-жовт'!G138</f>
        <v>0</v>
      </c>
      <c r="H139" s="37">
        <f>[2]листопад!H139+'[2]лип-жовт'!H138</f>
        <v>0</v>
      </c>
      <c r="I139" s="37">
        <f>[2]листопад!I139+'[2]лип-жовт'!I138</f>
        <v>0</v>
      </c>
      <c r="J139" s="37">
        <f>[2]листопад!J139+'[2]лип-жовт'!J138</f>
        <v>0</v>
      </c>
      <c r="K139" s="37">
        <f>[2]листопад!K139+'[2]лип-жовт'!K138</f>
        <v>0</v>
      </c>
      <c r="L139" s="37">
        <f>[2]листопад!L139+'[2]лип-жовт'!L138</f>
        <v>0</v>
      </c>
      <c r="M139" s="37">
        <f>'[2]грудень 2016'!M139+'[2]лип-лист 16'!M138</f>
        <v>119.75</v>
      </c>
      <c r="N139" s="38">
        <v>1</v>
      </c>
      <c r="O139" s="37">
        <f>'[2]грудень 2016'!O139+'[2]лип-лист 16'!O138</f>
        <v>0</v>
      </c>
      <c r="P139" s="38"/>
      <c r="Q139" s="37">
        <f>'[2]грудень 2016'!Q139+'[2]лип-лист 16'!Q138</f>
        <v>0</v>
      </c>
      <c r="R139" s="39"/>
      <c r="S139" s="37">
        <f>'[2]грудень 2016'!S139+'[2]лип-лист 16'!S138</f>
        <v>0</v>
      </c>
      <c r="T139" s="37"/>
      <c r="U139" s="37">
        <f>'[2]грудень 2016'!U139+'[2]лип-лист 16'!U138</f>
        <v>928.72</v>
      </c>
      <c r="V139" s="38">
        <v>9</v>
      </c>
      <c r="W139" s="40">
        <f t="shared" ref="W139:W202" si="10">M139+O139+Q139+S139+U139</f>
        <v>1048.47</v>
      </c>
      <c r="X139" s="41">
        <f>'[2]грудень 2016'!X139+'[2]лип-лист 16'!X138</f>
        <v>0</v>
      </c>
      <c r="Y139" s="42"/>
      <c r="Z139" s="41">
        <f>'[2]грудень 2016'!Z139+'[2]лип-лист 16'!Z138</f>
        <v>0</v>
      </c>
      <c r="AA139" s="41"/>
      <c r="AB139" s="41">
        <f>'[2]грудень 2016'!AB139+'[2]лип-лист 16'!AB138</f>
        <v>0</v>
      </c>
      <c r="AC139" s="43"/>
      <c r="AD139" s="41">
        <f>'[2]грудень 2016'!AD139+'[2]лип-лист 16'!AD138</f>
        <v>0</v>
      </c>
      <c r="AE139" s="42"/>
      <c r="AF139" s="41">
        <f>'[2]грудень 2016'!AF139+'[2]лип-лист 16'!AF138</f>
        <v>0</v>
      </c>
      <c r="AG139" s="42"/>
      <c r="AH139" s="40">
        <f t="shared" ref="AH139:AH202" si="11">X139+Z139+AB139+AD139+AF139</f>
        <v>0</v>
      </c>
      <c r="AI139" s="41">
        <f t="shared" ref="AI139:AI202" si="12">C139-W139-AH139</f>
        <v>9484.3368870724007</v>
      </c>
      <c r="AJ139" s="41"/>
      <c r="AK139" s="44">
        <f t="shared" ref="AK139:AK202" si="13">C139-W139-AH139</f>
        <v>9484.3368870724007</v>
      </c>
      <c r="AN139" s="34"/>
    </row>
    <row r="140" spans="1:40">
      <c r="A140" s="35">
        <v>131</v>
      </c>
      <c r="B140" s="36" t="s">
        <v>187</v>
      </c>
      <c r="C140" s="37">
        <f>'[2]грудень 2016'!C140+'[2]лип-лист 16'!C139</f>
        <v>15034.543774455999</v>
      </c>
      <c r="D140" s="37">
        <f>[2]листопад!D140+'[2]лип-жовт'!D139</f>
        <v>0</v>
      </c>
      <c r="E140" s="37">
        <f>[2]листопад!E140+'[2]лип-жовт'!E139</f>
        <v>0</v>
      </c>
      <c r="F140" s="37">
        <f>[2]листопад!F140+'[2]лип-жовт'!F139</f>
        <v>0</v>
      </c>
      <c r="G140" s="37">
        <f>[2]листопад!G140+'[2]лип-жовт'!G139</f>
        <v>0</v>
      </c>
      <c r="H140" s="37">
        <f>[2]листопад!H140+'[2]лип-жовт'!H139</f>
        <v>0</v>
      </c>
      <c r="I140" s="37">
        <f>[2]листопад!I140+'[2]лип-жовт'!I139</f>
        <v>0</v>
      </c>
      <c r="J140" s="37">
        <f>[2]листопад!J140+'[2]лип-жовт'!J139</f>
        <v>0</v>
      </c>
      <c r="K140" s="37">
        <f>[2]листопад!K140+'[2]лип-жовт'!K139</f>
        <v>0</v>
      </c>
      <c r="L140" s="37">
        <f>[2]листопад!L140+'[2]лип-жовт'!L139</f>
        <v>0</v>
      </c>
      <c r="M140" s="37">
        <f>'[2]грудень 2016'!M140+'[2]лип-лист 16'!M139</f>
        <v>599.1400000000001</v>
      </c>
      <c r="N140" s="38">
        <v>2</v>
      </c>
      <c r="O140" s="37">
        <f>'[2]грудень 2016'!O140+'[2]лип-лист 16'!O139</f>
        <v>1138.53</v>
      </c>
      <c r="P140" s="38">
        <v>8</v>
      </c>
      <c r="Q140" s="37">
        <f>'[2]грудень 2016'!Q140+'[2]лип-лист 16'!Q139</f>
        <v>0</v>
      </c>
      <c r="R140" s="39"/>
      <c r="S140" s="37">
        <f>'[2]грудень 2016'!S140+'[2]лип-лист 16'!S139</f>
        <v>0</v>
      </c>
      <c r="T140" s="37"/>
      <c r="U140" s="37">
        <f>'[2]грудень 2016'!U140+'[2]лип-лист 16'!U139</f>
        <v>198.79999999999905</v>
      </c>
      <c r="V140" s="38">
        <v>1</v>
      </c>
      <c r="W140" s="40">
        <f t="shared" si="10"/>
        <v>1936.4699999999991</v>
      </c>
      <c r="X140" s="41">
        <f>'[2]грудень 2016'!X140+'[2]лип-лист 16'!X139</f>
        <v>14874.84</v>
      </c>
      <c r="Y140" s="42">
        <v>373</v>
      </c>
      <c r="Z140" s="41">
        <f>'[2]грудень 2016'!Z140+'[2]лип-лист 16'!Z139</f>
        <v>0</v>
      </c>
      <c r="AA140" s="41"/>
      <c r="AB140" s="41">
        <f>'[2]грудень 2016'!AB140+'[2]лип-лист 16'!AB139</f>
        <v>0</v>
      </c>
      <c r="AC140" s="43"/>
      <c r="AD140" s="41">
        <f>'[2]грудень 2016'!AD140+'[2]лип-лист 16'!AD139</f>
        <v>10317.540000000001</v>
      </c>
      <c r="AE140" s="42">
        <v>104</v>
      </c>
      <c r="AF140" s="41">
        <f>'[2]грудень 2016'!AF140+'[2]лип-лист 16'!AF139</f>
        <v>0</v>
      </c>
      <c r="AG140" s="42"/>
      <c r="AH140" s="40">
        <f t="shared" si="11"/>
        <v>25192.38</v>
      </c>
      <c r="AI140" s="41"/>
      <c r="AJ140" s="41">
        <f t="shared" ref="AJ140:AJ201" si="14">C140-W140-AH140</f>
        <v>-12094.306225544002</v>
      </c>
      <c r="AK140" s="44">
        <f t="shared" si="13"/>
        <v>-12094.306225544002</v>
      </c>
      <c r="AN140" s="34"/>
    </row>
    <row r="141" spans="1:40">
      <c r="A141" s="35">
        <v>132</v>
      </c>
      <c r="B141" s="36" t="s">
        <v>188</v>
      </c>
      <c r="C141" s="37">
        <f>'[2]грудень 2016'!C141+'[2]лип-лист 16'!C140</f>
        <v>27443.033737565202</v>
      </c>
      <c r="D141" s="37">
        <f>[2]листопад!D141+'[2]лип-жовт'!D140</f>
        <v>0</v>
      </c>
      <c r="E141" s="37">
        <f>[2]листопад!E141+'[2]лип-жовт'!E140</f>
        <v>0</v>
      </c>
      <c r="F141" s="37">
        <f>[2]листопад!F141+'[2]лип-жовт'!F140</f>
        <v>0</v>
      </c>
      <c r="G141" s="37">
        <f>[2]листопад!G141+'[2]лип-жовт'!G140</f>
        <v>0</v>
      </c>
      <c r="H141" s="37">
        <f>[2]листопад!H141+'[2]лип-жовт'!H140</f>
        <v>0</v>
      </c>
      <c r="I141" s="37">
        <f>[2]листопад!I141+'[2]лип-жовт'!I140</f>
        <v>0</v>
      </c>
      <c r="J141" s="37">
        <f>[2]листопад!J141+'[2]лип-жовт'!J140</f>
        <v>0</v>
      </c>
      <c r="K141" s="37">
        <f>[2]листопад!K141+'[2]лип-жовт'!K140</f>
        <v>0</v>
      </c>
      <c r="L141" s="37">
        <f>[2]листопад!L141+'[2]лип-жовт'!L140</f>
        <v>0</v>
      </c>
      <c r="M141" s="37">
        <f>'[2]грудень 2016'!M141+'[2]лип-лист 16'!M140</f>
        <v>0</v>
      </c>
      <c r="N141" s="38"/>
      <c r="O141" s="37">
        <f>'[2]грудень 2016'!O141+'[2]лип-лист 16'!O140</f>
        <v>0</v>
      </c>
      <c r="P141" s="38"/>
      <c r="Q141" s="37">
        <f>'[2]грудень 2016'!Q141+'[2]лип-лист 16'!Q140</f>
        <v>22323.91</v>
      </c>
      <c r="R141" s="39">
        <v>1</v>
      </c>
      <c r="S141" s="37">
        <f>'[2]грудень 2016'!S141+'[2]лип-лист 16'!S140</f>
        <v>0</v>
      </c>
      <c r="T141" s="37"/>
      <c r="U141" s="37">
        <f>'[2]грудень 2016'!U141+'[2]лип-лист 16'!U140</f>
        <v>3037.2400000000052</v>
      </c>
      <c r="V141" s="38">
        <v>1.2</v>
      </c>
      <c r="W141" s="40">
        <f t="shared" si="10"/>
        <v>25361.150000000005</v>
      </c>
      <c r="X141" s="41">
        <f>'[2]грудень 2016'!X141+'[2]лип-лист 16'!X140</f>
        <v>0</v>
      </c>
      <c r="Y141" s="42"/>
      <c r="Z141" s="41">
        <f>'[2]грудень 2016'!Z141+'[2]лип-лист 16'!Z140</f>
        <v>0</v>
      </c>
      <c r="AA141" s="41"/>
      <c r="AB141" s="41">
        <f>'[2]грудень 2016'!AB141+'[2]лип-лист 16'!AB140</f>
        <v>0</v>
      </c>
      <c r="AC141" s="43"/>
      <c r="AD141" s="41">
        <f>'[2]грудень 2016'!AD141+'[2]лип-лист 16'!AD140</f>
        <v>0</v>
      </c>
      <c r="AE141" s="42"/>
      <c r="AF141" s="41">
        <f>'[2]грудень 2016'!AF141+'[2]лип-лист 16'!AF140</f>
        <v>0</v>
      </c>
      <c r="AG141" s="42"/>
      <c r="AH141" s="40">
        <f t="shared" si="11"/>
        <v>0</v>
      </c>
      <c r="AI141" s="41">
        <f t="shared" si="12"/>
        <v>2081.8837375651965</v>
      </c>
      <c r="AJ141" s="41"/>
      <c r="AK141" s="44">
        <f t="shared" si="13"/>
        <v>2081.8837375651965</v>
      </c>
      <c r="AN141" s="34"/>
    </row>
    <row r="142" spans="1:40">
      <c r="A142" s="35">
        <v>133</v>
      </c>
      <c r="B142" s="36" t="s">
        <v>189</v>
      </c>
      <c r="C142" s="37">
        <f>'[2]грудень 2016'!C142+'[2]лип-лист 16'!C141</f>
        <v>16806.601004061598</v>
      </c>
      <c r="D142" s="37">
        <f>[2]листопад!D142+'[2]лип-жовт'!D141</f>
        <v>0</v>
      </c>
      <c r="E142" s="37">
        <f>[2]листопад!E142+'[2]лип-жовт'!E141</f>
        <v>0</v>
      </c>
      <c r="F142" s="37">
        <f>[2]листопад!F142+'[2]лип-жовт'!F141</f>
        <v>0</v>
      </c>
      <c r="G142" s="37">
        <f>[2]листопад!G142+'[2]лип-жовт'!G141</f>
        <v>0</v>
      </c>
      <c r="H142" s="37">
        <f>[2]листопад!H142+'[2]лип-жовт'!H141</f>
        <v>0</v>
      </c>
      <c r="I142" s="37">
        <f>[2]листопад!I142+'[2]лип-жовт'!I141</f>
        <v>0</v>
      </c>
      <c r="J142" s="37">
        <f>[2]листопад!J142+'[2]лип-жовт'!J141</f>
        <v>0</v>
      </c>
      <c r="K142" s="37">
        <f>[2]листопад!K142+'[2]лип-жовт'!K141</f>
        <v>0</v>
      </c>
      <c r="L142" s="37">
        <f>[2]листопад!L142+'[2]лип-жовт'!L141</f>
        <v>0</v>
      </c>
      <c r="M142" s="37">
        <f>'[2]грудень 2016'!M142+'[2]лип-лист 16'!M141</f>
        <v>978.75</v>
      </c>
      <c r="N142" s="38">
        <v>2.5</v>
      </c>
      <c r="O142" s="37">
        <f>'[2]грудень 2016'!O142+'[2]лип-лист 16'!O141</f>
        <v>0</v>
      </c>
      <c r="P142" s="38"/>
      <c r="Q142" s="37">
        <f>'[2]грудень 2016'!Q142+'[2]лип-лист 16'!Q141</f>
        <v>0</v>
      </c>
      <c r="R142" s="39"/>
      <c r="S142" s="37">
        <f>'[2]грудень 2016'!S142+'[2]лип-лист 16'!S141</f>
        <v>0</v>
      </c>
      <c r="T142" s="37"/>
      <c r="U142" s="37">
        <f>'[2]грудень 2016'!U142+'[2]лип-лист 16'!U141</f>
        <v>230.8000000000001</v>
      </c>
      <c r="V142" s="38">
        <v>9</v>
      </c>
      <c r="W142" s="40">
        <f t="shared" si="10"/>
        <v>1209.5500000000002</v>
      </c>
      <c r="X142" s="41">
        <f>'[2]грудень 2016'!X142+'[2]лип-лист 16'!X141</f>
        <v>26602.13</v>
      </c>
      <c r="Y142" s="42">
        <v>272</v>
      </c>
      <c r="Z142" s="41">
        <f>'[2]грудень 2016'!Z142+'[2]лип-лист 16'!Z141</f>
        <v>0</v>
      </c>
      <c r="AA142" s="41"/>
      <c r="AB142" s="41">
        <f>'[2]грудень 2016'!AB142+'[2]лип-лист 16'!AB141</f>
        <v>0</v>
      </c>
      <c r="AC142" s="43"/>
      <c r="AD142" s="41">
        <f>'[2]грудень 2016'!AD142+'[2]лип-лист 16'!AD141</f>
        <v>0</v>
      </c>
      <c r="AE142" s="42"/>
      <c r="AF142" s="41">
        <f>'[2]грудень 2016'!AF142+'[2]лип-лист 16'!AF141</f>
        <v>0</v>
      </c>
      <c r="AG142" s="42"/>
      <c r="AH142" s="40">
        <f t="shared" si="11"/>
        <v>26602.13</v>
      </c>
      <c r="AI142" s="41"/>
      <c r="AJ142" s="41">
        <f t="shared" si="14"/>
        <v>-11005.078995938402</v>
      </c>
      <c r="AK142" s="44">
        <f t="shared" si="13"/>
        <v>-11005.078995938402</v>
      </c>
      <c r="AN142" s="34"/>
    </row>
    <row r="143" spans="1:40">
      <c r="A143" s="35">
        <v>134</v>
      </c>
      <c r="B143" s="36" t="s">
        <v>190</v>
      </c>
      <c r="C143" s="37">
        <f>'[2]грудень 2016'!C143+'[2]лип-лист 16'!C142</f>
        <v>17100.152023134</v>
      </c>
      <c r="D143" s="37">
        <f>[2]листопад!D143+'[2]лип-жовт'!D142</f>
        <v>0</v>
      </c>
      <c r="E143" s="37">
        <f>[2]листопад!E143+'[2]лип-жовт'!E142</f>
        <v>0</v>
      </c>
      <c r="F143" s="37">
        <f>[2]листопад!F143+'[2]лип-жовт'!F142</f>
        <v>0</v>
      </c>
      <c r="G143" s="37">
        <f>[2]листопад!G143+'[2]лип-жовт'!G142</f>
        <v>0</v>
      </c>
      <c r="H143" s="37">
        <f>[2]листопад!H143+'[2]лип-жовт'!H142</f>
        <v>0</v>
      </c>
      <c r="I143" s="37">
        <f>[2]листопад!I143+'[2]лип-жовт'!I142</f>
        <v>0</v>
      </c>
      <c r="J143" s="37">
        <f>[2]листопад!J143+'[2]лип-жовт'!J142</f>
        <v>0</v>
      </c>
      <c r="K143" s="37">
        <f>[2]листопад!K143+'[2]лип-жовт'!K142</f>
        <v>0</v>
      </c>
      <c r="L143" s="37">
        <f>[2]листопад!L143+'[2]лип-жовт'!L142</f>
        <v>0</v>
      </c>
      <c r="M143" s="37">
        <f>'[2]грудень 2016'!M143+'[2]лип-лист 16'!M142</f>
        <v>210.13</v>
      </c>
      <c r="N143" s="38">
        <v>1</v>
      </c>
      <c r="O143" s="37">
        <f>'[2]грудень 2016'!O143+'[2]лип-лист 16'!O142</f>
        <v>0</v>
      </c>
      <c r="P143" s="38"/>
      <c r="Q143" s="37">
        <f>'[2]грудень 2016'!Q143+'[2]лип-лист 16'!Q142</f>
        <v>0</v>
      </c>
      <c r="R143" s="39"/>
      <c r="S143" s="37">
        <f>'[2]грудень 2016'!S143+'[2]лип-лист 16'!S142</f>
        <v>0</v>
      </c>
      <c r="T143" s="37"/>
      <c r="U143" s="37">
        <f>'[2]грудень 2016'!U143+'[2]лип-лист 16'!U142</f>
        <v>402.54000000000019</v>
      </c>
      <c r="V143" s="38">
        <v>2</v>
      </c>
      <c r="W143" s="40">
        <f t="shared" si="10"/>
        <v>612.67000000000019</v>
      </c>
      <c r="X143" s="41">
        <f>'[2]грудень 2016'!X143+'[2]лип-лист 16'!X142</f>
        <v>5157.5200000000004</v>
      </c>
      <c r="Y143" s="42">
        <v>34</v>
      </c>
      <c r="Z143" s="41">
        <f>'[2]грудень 2016'!Z143+'[2]лип-лист 16'!Z142</f>
        <v>0</v>
      </c>
      <c r="AA143" s="41"/>
      <c r="AB143" s="41">
        <f>'[2]грудень 2016'!AB143+'[2]лип-лист 16'!AB142</f>
        <v>0</v>
      </c>
      <c r="AC143" s="43"/>
      <c r="AD143" s="41">
        <f>'[2]грудень 2016'!AD143+'[2]лип-лист 16'!AD142</f>
        <v>0</v>
      </c>
      <c r="AE143" s="42"/>
      <c r="AF143" s="41">
        <f>'[2]грудень 2016'!AF143+'[2]лип-лист 16'!AF142</f>
        <v>0</v>
      </c>
      <c r="AG143" s="42"/>
      <c r="AH143" s="40">
        <f t="shared" si="11"/>
        <v>5157.5200000000004</v>
      </c>
      <c r="AI143" s="41">
        <f t="shared" si="12"/>
        <v>11329.962023133998</v>
      </c>
      <c r="AJ143" s="41"/>
      <c r="AK143" s="44">
        <f t="shared" si="13"/>
        <v>11329.962023133998</v>
      </c>
      <c r="AN143" s="34"/>
    </row>
    <row r="144" spans="1:40">
      <c r="A144" s="35">
        <v>135</v>
      </c>
      <c r="B144" s="36" t="s">
        <v>191</v>
      </c>
      <c r="C144" s="37">
        <f>'[2]грудень 2016'!C144+'[2]лип-лист 16'!C143</f>
        <v>12506.104102167201</v>
      </c>
      <c r="D144" s="37">
        <f>[2]листопад!D144+'[2]лип-жовт'!D143</f>
        <v>0</v>
      </c>
      <c r="E144" s="37">
        <f>[2]листопад!E144+'[2]лип-жовт'!E143</f>
        <v>0</v>
      </c>
      <c r="F144" s="37">
        <f>[2]листопад!F144+'[2]лип-жовт'!F143</f>
        <v>0</v>
      </c>
      <c r="G144" s="37">
        <f>[2]листопад!G144+'[2]лип-жовт'!G143</f>
        <v>0</v>
      </c>
      <c r="H144" s="37">
        <f>[2]листопад!H144+'[2]лип-жовт'!H143</f>
        <v>0</v>
      </c>
      <c r="I144" s="37">
        <f>[2]листопад!I144+'[2]лип-жовт'!I143</f>
        <v>0</v>
      </c>
      <c r="J144" s="37">
        <f>[2]листопад!J144+'[2]лип-жовт'!J143</f>
        <v>0</v>
      </c>
      <c r="K144" s="37">
        <f>[2]листопад!K144+'[2]лип-жовт'!K143</f>
        <v>0</v>
      </c>
      <c r="L144" s="37">
        <f>[2]листопад!L144+'[2]лип-жовт'!L143</f>
        <v>0</v>
      </c>
      <c r="M144" s="37">
        <f>'[2]грудень 2016'!M144+'[2]лип-лист 16'!M143</f>
        <v>612.13000000000011</v>
      </c>
      <c r="N144" s="38">
        <v>3.8</v>
      </c>
      <c r="O144" s="37">
        <f>'[2]грудень 2016'!O144+'[2]лип-лист 16'!O143</f>
        <v>0</v>
      </c>
      <c r="P144" s="38"/>
      <c r="Q144" s="37">
        <f>'[2]грудень 2016'!Q144+'[2]лип-лист 16'!Q143</f>
        <v>0</v>
      </c>
      <c r="R144" s="39"/>
      <c r="S144" s="37">
        <f>'[2]грудень 2016'!S144+'[2]лип-лист 16'!S143</f>
        <v>0</v>
      </c>
      <c r="T144" s="37"/>
      <c r="U144" s="37">
        <f>'[2]грудень 2016'!U144+'[2]лип-лист 16'!U143</f>
        <v>3772.57</v>
      </c>
      <c r="V144" s="38">
        <v>26</v>
      </c>
      <c r="W144" s="40">
        <f t="shared" si="10"/>
        <v>4384.7000000000007</v>
      </c>
      <c r="X144" s="41">
        <f>'[2]грудень 2016'!X144+'[2]лип-лист 16'!X143</f>
        <v>0</v>
      </c>
      <c r="Y144" s="42"/>
      <c r="Z144" s="41">
        <f>'[2]грудень 2016'!Z144+'[2]лип-лист 16'!Z143</f>
        <v>0</v>
      </c>
      <c r="AA144" s="41"/>
      <c r="AB144" s="41">
        <f>'[2]грудень 2016'!AB144+'[2]лип-лист 16'!AB143</f>
        <v>0</v>
      </c>
      <c r="AC144" s="43"/>
      <c r="AD144" s="41">
        <f>'[2]грудень 2016'!AD144+'[2]лип-лист 16'!AD143</f>
        <v>11625.79</v>
      </c>
      <c r="AE144" s="42">
        <v>116</v>
      </c>
      <c r="AF144" s="41">
        <f>'[2]грудень 2016'!AF144+'[2]лип-лист 16'!AF143</f>
        <v>0</v>
      </c>
      <c r="AG144" s="42"/>
      <c r="AH144" s="40">
        <f t="shared" si="11"/>
        <v>11625.79</v>
      </c>
      <c r="AI144" s="41"/>
      <c r="AJ144" s="41">
        <f t="shared" si="14"/>
        <v>-3504.3858978328008</v>
      </c>
      <c r="AK144" s="44">
        <f t="shared" si="13"/>
        <v>-3504.3858978328008</v>
      </c>
      <c r="AN144" s="34"/>
    </row>
    <row r="145" spans="1:40">
      <c r="A145" s="35">
        <v>136</v>
      </c>
      <c r="B145" s="36" t="s">
        <v>192</v>
      </c>
      <c r="C145" s="37">
        <f>'[2]грудень 2016'!C145+'[2]лип-лист 16'!C144</f>
        <v>14500.218634654</v>
      </c>
      <c r="D145" s="37">
        <f>[2]листопад!D145+'[2]лип-жовт'!D144</f>
        <v>0</v>
      </c>
      <c r="E145" s="37">
        <f>[2]листопад!E145+'[2]лип-жовт'!E144</f>
        <v>0</v>
      </c>
      <c r="F145" s="37">
        <f>[2]листопад!F145+'[2]лип-жовт'!F144</f>
        <v>0</v>
      </c>
      <c r="G145" s="37">
        <f>[2]листопад!G145+'[2]лип-жовт'!G144</f>
        <v>0</v>
      </c>
      <c r="H145" s="37">
        <f>[2]листопад!H145+'[2]лип-жовт'!H144</f>
        <v>0</v>
      </c>
      <c r="I145" s="37">
        <f>[2]листопад!I145+'[2]лип-жовт'!I144</f>
        <v>0</v>
      </c>
      <c r="J145" s="37">
        <f>[2]листопад!J145+'[2]лип-жовт'!J144</f>
        <v>0</v>
      </c>
      <c r="K145" s="37">
        <f>[2]листопад!K145+'[2]лип-жовт'!K144</f>
        <v>0</v>
      </c>
      <c r="L145" s="37">
        <f>[2]листопад!L145+'[2]лип-жовт'!L144</f>
        <v>0</v>
      </c>
      <c r="M145" s="37">
        <f>'[2]грудень 2016'!M145+'[2]лип-лист 16'!M144</f>
        <v>0</v>
      </c>
      <c r="N145" s="38"/>
      <c r="O145" s="37">
        <f>'[2]грудень 2016'!O145+'[2]лип-лист 16'!O144</f>
        <v>0</v>
      </c>
      <c r="P145" s="38"/>
      <c r="Q145" s="37">
        <f>'[2]грудень 2016'!Q145+'[2]лип-лист 16'!Q144</f>
        <v>0</v>
      </c>
      <c r="R145" s="39"/>
      <c r="S145" s="37">
        <f>'[2]грудень 2016'!S145+'[2]лип-лист 16'!S144</f>
        <v>0</v>
      </c>
      <c r="T145" s="37"/>
      <c r="U145" s="37">
        <f>'[2]грудень 2016'!U145+'[2]лип-лист 16'!U144</f>
        <v>293.57</v>
      </c>
      <c r="V145" s="38">
        <v>3</v>
      </c>
      <c r="W145" s="40">
        <f t="shared" si="10"/>
        <v>293.57</v>
      </c>
      <c r="X145" s="41">
        <f>'[2]грудень 2016'!X145+'[2]лип-лист 16'!X144</f>
        <v>2848.19</v>
      </c>
      <c r="Y145" s="42">
        <v>27</v>
      </c>
      <c r="Z145" s="41">
        <f>'[2]грудень 2016'!Z145+'[2]лип-лист 16'!Z144</f>
        <v>0</v>
      </c>
      <c r="AA145" s="41"/>
      <c r="AB145" s="41">
        <f>'[2]грудень 2016'!AB145+'[2]лип-лист 16'!AB144</f>
        <v>0</v>
      </c>
      <c r="AC145" s="43"/>
      <c r="AD145" s="41">
        <f>'[2]грудень 2016'!AD145+'[2]лип-лист 16'!AD144</f>
        <v>0</v>
      </c>
      <c r="AE145" s="42"/>
      <c r="AF145" s="41">
        <f>'[2]грудень 2016'!AF145+'[2]лип-лист 16'!AF144</f>
        <v>0</v>
      </c>
      <c r="AG145" s="42"/>
      <c r="AH145" s="40">
        <f t="shared" si="11"/>
        <v>2848.19</v>
      </c>
      <c r="AI145" s="41">
        <f t="shared" si="12"/>
        <v>11358.458634654</v>
      </c>
      <c r="AJ145" s="41"/>
      <c r="AK145" s="44">
        <f t="shared" si="13"/>
        <v>11358.458634654</v>
      </c>
      <c r="AN145" s="34"/>
    </row>
    <row r="146" spans="1:40">
      <c r="A146" s="35">
        <v>137</v>
      </c>
      <c r="B146" s="36" t="s">
        <v>193</v>
      </c>
      <c r="C146" s="37">
        <f>'[2]грудень 2016'!C146+'[2]лип-лист 16'!C145</f>
        <v>19038.176462929197</v>
      </c>
      <c r="D146" s="37">
        <f>[2]листопад!D146+'[2]лип-жовт'!D145</f>
        <v>0</v>
      </c>
      <c r="E146" s="37">
        <f>[2]листопад!E146+'[2]лип-жовт'!E145</f>
        <v>0</v>
      </c>
      <c r="F146" s="37">
        <f>[2]листопад!F146+'[2]лип-жовт'!F145</f>
        <v>0</v>
      </c>
      <c r="G146" s="37">
        <f>[2]листопад!G146+'[2]лип-жовт'!G145</f>
        <v>0</v>
      </c>
      <c r="H146" s="37">
        <f>[2]листопад!H146+'[2]лип-жовт'!H145</f>
        <v>0</v>
      </c>
      <c r="I146" s="37">
        <f>[2]листопад!I146+'[2]лип-жовт'!I145</f>
        <v>0</v>
      </c>
      <c r="J146" s="37">
        <f>[2]листопад!J146+'[2]лип-жовт'!J145</f>
        <v>0</v>
      </c>
      <c r="K146" s="37">
        <f>[2]листопад!K146+'[2]лип-жовт'!K145</f>
        <v>0</v>
      </c>
      <c r="L146" s="37">
        <f>[2]листопад!L146+'[2]лип-жовт'!L145</f>
        <v>0</v>
      </c>
      <c r="M146" s="37">
        <f>'[2]грудень 2016'!M146+'[2]лип-лист 16'!M145</f>
        <v>1079.1600000000001</v>
      </c>
      <c r="N146" s="38">
        <v>6</v>
      </c>
      <c r="O146" s="37">
        <f>'[2]грудень 2016'!O146+'[2]лип-лист 16'!O145</f>
        <v>0</v>
      </c>
      <c r="P146" s="38"/>
      <c r="Q146" s="37">
        <f>'[2]грудень 2016'!Q146+'[2]лип-лист 16'!Q145</f>
        <v>20472.37</v>
      </c>
      <c r="R146" s="39">
        <v>1</v>
      </c>
      <c r="S146" s="37">
        <f>'[2]грудень 2016'!S146+'[2]лип-лист 16'!S145</f>
        <v>0</v>
      </c>
      <c r="T146" s="37"/>
      <c r="U146" s="37">
        <f>'[2]грудень 2016'!U146+'[2]лип-лист 16'!U145</f>
        <v>5389.6200000000017</v>
      </c>
      <c r="V146" s="38">
        <v>30</v>
      </c>
      <c r="W146" s="40">
        <f t="shared" si="10"/>
        <v>26941.15</v>
      </c>
      <c r="X146" s="41">
        <f>'[2]грудень 2016'!X146+'[2]лип-лист 16'!X145</f>
        <v>0</v>
      </c>
      <c r="Y146" s="42"/>
      <c r="Z146" s="41">
        <f>'[2]грудень 2016'!Z146+'[2]лип-лист 16'!Z145</f>
        <v>0</v>
      </c>
      <c r="AA146" s="41"/>
      <c r="AB146" s="41">
        <f>'[2]грудень 2016'!AB146+'[2]лип-лист 16'!AB145</f>
        <v>0</v>
      </c>
      <c r="AC146" s="43"/>
      <c r="AD146" s="41">
        <f>'[2]грудень 2016'!AD146+'[2]лип-лист 16'!AD145</f>
        <v>0</v>
      </c>
      <c r="AE146" s="42"/>
      <c r="AF146" s="41">
        <f>'[2]грудень 2016'!AF146+'[2]лип-лист 16'!AF145</f>
        <v>0</v>
      </c>
      <c r="AG146" s="42"/>
      <c r="AH146" s="40">
        <f t="shared" si="11"/>
        <v>0</v>
      </c>
      <c r="AI146" s="41"/>
      <c r="AJ146" s="41">
        <f t="shared" si="14"/>
        <v>-7902.973537070804</v>
      </c>
      <c r="AK146" s="44">
        <f t="shared" si="13"/>
        <v>-7902.973537070804</v>
      </c>
      <c r="AN146" s="34"/>
    </row>
    <row r="147" spans="1:40">
      <c r="A147" s="35">
        <v>138</v>
      </c>
      <c r="B147" s="36" t="s">
        <v>194</v>
      </c>
      <c r="C147" s="37">
        <f>'[2]грудень 2016'!C147+'[2]лип-лист 16'!C146</f>
        <v>14023.0940091264</v>
      </c>
      <c r="D147" s="37">
        <f>[2]листопад!D147+'[2]лип-жовт'!D146</f>
        <v>0</v>
      </c>
      <c r="E147" s="37">
        <f>[2]листопад!E147+'[2]лип-жовт'!E146</f>
        <v>0</v>
      </c>
      <c r="F147" s="37">
        <f>[2]листопад!F147+'[2]лип-жовт'!F146</f>
        <v>0</v>
      </c>
      <c r="G147" s="37">
        <f>[2]листопад!G147+'[2]лип-жовт'!G146</f>
        <v>0</v>
      </c>
      <c r="H147" s="37">
        <f>[2]листопад!H147+'[2]лип-жовт'!H146</f>
        <v>0</v>
      </c>
      <c r="I147" s="37">
        <f>[2]листопад!I147+'[2]лип-жовт'!I146</f>
        <v>0</v>
      </c>
      <c r="J147" s="37">
        <f>[2]листопад!J147+'[2]лип-жовт'!J146</f>
        <v>0</v>
      </c>
      <c r="K147" s="37">
        <f>[2]листопад!K147+'[2]лип-жовт'!K146</f>
        <v>0</v>
      </c>
      <c r="L147" s="37">
        <f>[2]листопад!L147+'[2]лип-жовт'!L146</f>
        <v>0</v>
      </c>
      <c r="M147" s="37">
        <f>'[2]грудень 2016'!M147+'[2]лип-лист 16'!M146</f>
        <v>396.22</v>
      </c>
      <c r="N147" s="38">
        <v>2</v>
      </c>
      <c r="O147" s="37">
        <f>'[2]грудень 2016'!O147+'[2]лип-лист 16'!O146</f>
        <v>0</v>
      </c>
      <c r="P147" s="38"/>
      <c r="Q147" s="37">
        <f>'[2]грудень 2016'!Q147+'[2]лип-лист 16'!Q146</f>
        <v>0</v>
      </c>
      <c r="R147" s="39"/>
      <c r="S147" s="37">
        <f>'[2]грудень 2016'!S147+'[2]лип-лист 16'!S146</f>
        <v>0</v>
      </c>
      <c r="T147" s="37"/>
      <c r="U147" s="37">
        <f>'[2]грудень 2016'!U147+'[2]лип-лист 16'!U146</f>
        <v>734.95999999999981</v>
      </c>
      <c r="V147" s="38">
        <v>0.1</v>
      </c>
      <c r="W147" s="40">
        <f t="shared" si="10"/>
        <v>1131.1799999999998</v>
      </c>
      <c r="X147" s="41">
        <f>'[2]грудень 2016'!X147+'[2]лип-лист 16'!X146</f>
        <v>1437.48</v>
      </c>
      <c r="Y147" s="42">
        <v>14</v>
      </c>
      <c r="Z147" s="41">
        <f>'[2]грудень 2016'!Z147+'[2]лип-лист 16'!Z146</f>
        <v>0</v>
      </c>
      <c r="AA147" s="41"/>
      <c r="AB147" s="41">
        <f>'[2]грудень 2016'!AB147+'[2]лип-лист 16'!AB146</f>
        <v>0</v>
      </c>
      <c r="AC147" s="43"/>
      <c r="AD147" s="41">
        <f>'[2]грудень 2016'!AD147+'[2]лип-лист 16'!AD146</f>
        <v>0</v>
      </c>
      <c r="AE147" s="42"/>
      <c r="AF147" s="41">
        <f>'[2]грудень 2016'!AF147+'[2]лип-лист 16'!AF146</f>
        <v>0</v>
      </c>
      <c r="AG147" s="42"/>
      <c r="AH147" s="40">
        <f t="shared" si="11"/>
        <v>1437.48</v>
      </c>
      <c r="AI147" s="41">
        <f t="shared" si="12"/>
        <v>11454.4340091264</v>
      </c>
      <c r="AJ147" s="41"/>
      <c r="AK147" s="44">
        <f t="shared" si="13"/>
        <v>11454.4340091264</v>
      </c>
      <c r="AN147" s="34"/>
    </row>
    <row r="148" spans="1:40">
      <c r="A148" s="35">
        <v>139</v>
      </c>
      <c r="B148" s="36" t="s">
        <v>195</v>
      </c>
      <c r="C148" s="37">
        <f>'[2]грудень 2016'!C148+'[2]лип-лист 16'!C147</f>
        <v>13910.9297092984</v>
      </c>
      <c r="D148" s="37">
        <f>[2]листопад!D148+'[2]лип-жовт'!D147</f>
        <v>0</v>
      </c>
      <c r="E148" s="37">
        <f>[2]листопад!E148+'[2]лип-жовт'!E147</f>
        <v>0</v>
      </c>
      <c r="F148" s="37">
        <f>[2]листопад!F148+'[2]лип-жовт'!F147</f>
        <v>0</v>
      </c>
      <c r="G148" s="37">
        <f>[2]листопад!G148+'[2]лип-жовт'!G147</f>
        <v>0</v>
      </c>
      <c r="H148" s="37">
        <f>[2]листопад!H148+'[2]лип-жовт'!H147</f>
        <v>0</v>
      </c>
      <c r="I148" s="37">
        <f>[2]листопад!I148+'[2]лип-жовт'!I147</f>
        <v>0</v>
      </c>
      <c r="J148" s="37">
        <f>[2]листопад!J148+'[2]лип-жовт'!J147</f>
        <v>0</v>
      </c>
      <c r="K148" s="37">
        <f>[2]листопад!K148+'[2]лип-жовт'!K147</f>
        <v>0</v>
      </c>
      <c r="L148" s="37">
        <f>[2]листопад!L148+'[2]лип-жовт'!L147</f>
        <v>0</v>
      </c>
      <c r="M148" s="37">
        <f>'[2]грудень 2016'!M148+'[2]лип-лист 16'!M147</f>
        <v>34846.520000000004</v>
      </c>
      <c r="N148" s="38">
        <v>99</v>
      </c>
      <c r="O148" s="37">
        <f>'[2]грудень 2016'!O148+'[2]лип-лист 16'!O147</f>
        <v>0</v>
      </c>
      <c r="P148" s="38"/>
      <c r="Q148" s="37">
        <f>'[2]грудень 2016'!Q148+'[2]лип-лист 16'!Q147</f>
        <v>0</v>
      </c>
      <c r="R148" s="39"/>
      <c r="S148" s="37">
        <f>'[2]грудень 2016'!S148+'[2]лип-лист 16'!S147</f>
        <v>0</v>
      </c>
      <c r="T148" s="37"/>
      <c r="U148" s="37">
        <f>'[2]грудень 2016'!U148+'[2]лип-лист 16'!U147</f>
        <v>1679.7000000000021</v>
      </c>
      <c r="V148" s="38">
        <v>4</v>
      </c>
      <c r="W148" s="40">
        <f t="shared" si="10"/>
        <v>36526.220000000008</v>
      </c>
      <c r="X148" s="41">
        <f>'[2]грудень 2016'!X148+'[2]лип-лист 16'!X147</f>
        <v>0</v>
      </c>
      <c r="Y148" s="42"/>
      <c r="Z148" s="41">
        <f>'[2]грудень 2016'!Z148+'[2]лип-лист 16'!Z147</f>
        <v>0</v>
      </c>
      <c r="AA148" s="41"/>
      <c r="AB148" s="41">
        <f>'[2]грудень 2016'!AB148+'[2]лип-лист 16'!AB147</f>
        <v>0</v>
      </c>
      <c r="AC148" s="43"/>
      <c r="AD148" s="41">
        <f>'[2]грудень 2016'!AD148+'[2]лип-лист 16'!AD147</f>
        <v>0</v>
      </c>
      <c r="AE148" s="42"/>
      <c r="AF148" s="41">
        <f>'[2]грудень 2016'!AF148+'[2]лип-лист 16'!AF147</f>
        <v>0</v>
      </c>
      <c r="AG148" s="42"/>
      <c r="AH148" s="40">
        <f t="shared" si="11"/>
        <v>0</v>
      </c>
      <c r="AI148" s="41"/>
      <c r="AJ148" s="41">
        <f t="shared" si="14"/>
        <v>-22615.290290701611</v>
      </c>
      <c r="AK148" s="44">
        <f t="shared" si="13"/>
        <v>-22615.290290701611</v>
      </c>
      <c r="AN148" s="34"/>
    </row>
    <row r="149" spans="1:40">
      <c r="A149" s="35">
        <v>140</v>
      </c>
      <c r="B149" s="36" t="s">
        <v>196</v>
      </c>
      <c r="C149" s="37">
        <f>'[2]грудень 2016'!C149+'[2]лип-лист 16'!C148</f>
        <v>27836.328447649998</v>
      </c>
      <c r="D149" s="37">
        <f>[2]листопад!D149+'[2]лип-жовт'!D148</f>
        <v>0</v>
      </c>
      <c r="E149" s="37">
        <f>[2]листопад!E149+'[2]лип-жовт'!E148</f>
        <v>0</v>
      </c>
      <c r="F149" s="37">
        <f>[2]листопад!F149+'[2]лип-жовт'!F148</f>
        <v>0</v>
      </c>
      <c r="G149" s="37">
        <f>[2]листопад!G149+'[2]лип-жовт'!G148</f>
        <v>0</v>
      </c>
      <c r="H149" s="37">
        <f>[2]листопад!H149+'[2]лип-жовт'!H148</f>
        <v>0</v>
      </c>
      <c r="I149" s="37">
        <f>[2]листопад!I149+'[2]лип-жовт'!I148</f>
        <v>0</v>
      </c>
      <c r="J149" s="37">
        <f>[2]листопад!J149+'[2]лип-жовт'!J148</f>
        <v>0</v>
      </c>
      <c r="K149" s="37">
        <f>[2]листопад!K149+'[2]лип-жовт'!K148</f>
        <v>0</v>
      </c>
      <c r="L149" s="37">
        <f>[2]листопад!L149+'[2]лип-жовт'!L148</f>
        <v>0</v>
      </c>
      <c r="M149" s="37">
        <f>'[2]грудень 2016'!M149+'[2]лип-лист 16'!M148</f>
        <v>442.15</v>
      </c>
      <c r="N149" s="38">
        <v>2.2999999999999998</v>
      </c>
      <c r="O149" s="37">
        <f>'[2]грудень 2016'!O149+'[2]лип-лист 16'!O148</f>
        <v>0</v>
      </c>
      <c r="P149" s="38"/>
      <c r="Q149" s="37">
        <f>'[2]грудень 2016'!Q149+'[2]лип-лист 16'!Q148</f>
        <v>0</v>
      </c>
      <c r="R149" s="39"/>
      <c r="S149" s="37">
        <f>'[2]грудень 2016'!S149+'[2]лип-лист 16'!S148</f>
        <v>0</v>
      </c>
      <c r="T149" s="37"/>
      <c r="U149" s="37">
        <f>'[2]грудень 2016'!U149+'[2]лип-лист 16'!U148</f>
        <v>3102.0700000000006</v>
      </c>
      <c r="V149" s="38">
        <v>38</v>
      </c>
      <c r="W149" s="40">
        <f t="shared" si="10"/>
        <v>3544.2200000000007</v>
      </c>
      <c r="X149" s="41">
        <f>'[2]грудень 2016'!X149+'[2]лип-лист 16'!X148</f>
        <v>0</v>
      </c>
      <c r="Y149" s="42"/>
      <c r="Z149" s="41">
        <f>'[2]грудень 2016'!Z149+'[2]лип-лист 16'!Z148</f>
        <v>0</v>
      </c>
      <c r="AA149" s="41"/>
      <c r="AB149" s="41">
        <f>'[2]грудень 2016'!AB149+'[2]лип-лист 16'!AB148</f>
        <v>15780.69</v>
      </c>
      <c r="AC149" s="43">
        <v>1</v>
      </c>
      <c r="AD149" s="41">
        <f>'[2]грудень 2016'!AD149+'[2]лип-лист 16'!AD148</f>
        <v>1631.98</v>
      </c>
      <c r="AE149" s="42">
        <v>12</v>
      </c>
      <c r="AF149" s="41">
        <f>'[2]грудень 2016'!AF149+'[2]лип-лист 16'!AF148</f>
        <v>0</v>
      </c>
      <c r="AG149" s="42"/>
      <c r="AH149" s="40">
        <f t="shared" si="11"/>
        <v>17412.670000000002</v>
      </c>
      <c r="AI149" s="41">
        <f t="shared" si="12"/>
        <v>6879.4384476499945</v>
      </c>
      <c r="AJ149" s="41"/>
      <c r="AK149" s="44">
        <f t="shared" si="13"/>
        <v>6879.4384476499945</v>
      </c>
      <c r="AN149" s="34"/>
    </row>
    <row r="150" spans="1:40">
      <c r="A150" s="35">
        <v>141</v>
      </c>
      <c r="B150" s="36" t="s">
        <v>197</v>
      </c>
      <c r="C150" s="37">
        <f>'[2]грудень 2016'!C150+'[2]лип-лист 16'!C149</f>
        <v>15161.0208332</v>
      </c>
      <c r="D150" s="37">
        <f>[2]листопад!D150+'[2]лип-жовт'!D149</f>
        <v>0</v>
      </c>
      <c r="E150" s="37">
        <f>[2]листопад!E150+'[2]лип-жовт'!E149</f>
        <v>0</v>
      </c>
      <c r="F150" s="37">
        <f>[2]листопад!F150+'[2]лип-жовт'!F149</f>
        <v>0</v>
      </c>
      <c r="G150" s="37">
        <f>[2]листопад!G150+'[2]лип-жовт'!G149</f>
        <v>0</v>
      </c>
      <c r="H150" s="37">
        <f>[2]листопад!H150+'[2]лип-жовт'!H149</f>
        <v>0</v>
      </c>
      <c r="I150" s="37">
        <f>[2]листопад!I150+'[2]лип-жовт'!I149</f>
        <v>0</v>
      </c>
      <c r="J150" s="37">
        <f>[2]листопад!J150+'[2]лип-жовт'!J149</f>
        <v>0</v>
      </c>
      <c r="K150" s="37">
        <f>[2]листопад!K150+'[2]лип-жовт'!K149</f>
        <v>0</v>
      </c>
      <c r="L150" s="37">
        <f>[2]листопад!L150+'[2]лип-жовт'!L149</f>
        <v>0</v>
      </c>
      <c r="M150" s="37">
        <f>'[2]грудень 2016'!M150+'[2]лип-лист 16'!M149</f>
        <v>1107.97</v>
      </c>
      <c r="N150" s="38">
        <v>2.4</v>
      </c>
      <c r="O150" s="37">
        <f>'[2]грудень 2016'!O150+'[2]лип-лист 16'!O149</f>
        <v>0</v>
      </c>
      <c r="P150" s="38"/>
      <c r="Q150" s="37">
        <f>'[2]грудень 2016'!Q150+'[2]лип-лист 16'!Q149</f>
        <v>0</v>
      </c>
      <c r="R150" s="39"/>
      <c r="S150" s="37">
        <f>'[2]грудень 2016'!S150+'[2]лип-лист 16'!S149</f>
        <v>0</v>
      </c>
      <c r="T150" s="37"/>
      <c r="U150" s="37">
        <f>'[2]грудень 2016'!U150+'[2]лип-лист 16'!U149</f>
        <v>2336.7199999999998</v>
      </c>
      <c r="V150" s="38">
        <v>28</v>
      </c>
      <c r="W150" s="40">
        <f t="shared" si="10"/>
        <v>3444.6899999999996</v>
      </c>
      <c r="X150" s="41">
        <f>'[2]грудень 2016'!X150+'[2]лип-лист 16'!X149</f>
        <v>0</v>
      </c>
      <c r="Y150" s="42"/>
      <c r="Z150" s="41">
        <f>'[2]грудень 2016'!Z150+'[2]лип-лист 16'!Z149</f>
        <v>0</v>
      </c>
      <c r="AA150" s="41"/>
      <c r="AB150" s="41">
        <f>'[2]грудень 2016'!AB150+'[2]лип-лист 16'!AB149</f>
        <v>0</v>
      </c>
      <c r="AC150" s="43"/>
      <c r="AD150" s="41">
        <f>'[2]грудень 2016'!AD150+'[2]лип-лист 16'!AD149</f>
        <v>0</v>
      </c>
      <c r="AE150" s="42"/>
      <c r="AF150" s="41">
        <f>'[2]грудень 2016'!AF150+'[2]лип-лист 16'!AF149</f>
        <v>0</v>
      </c>
      <c r="AG150" s="42"/>
      <c r="AH150" s="40">
        <f t="shared" si="11"/>
        <v>0</v>
      </c>
      <c r="AI150" s="41">
        <f t="shared" si="12"/>
        <v>11716.330833200002</v>
      </c>
      <c r="AJ150" s="41"/>
      <c r="AK150" s="44">
        <f t="shared" si="13"/>
        <v>11716.330833200002</v>
      </c>
      <c r="AN150" s="34"/>
    </row>
    <row r="151" spans="1:40">
      <c r="A151" s="35">
        <v>142</v>
      </c>
      <c r="B151" s="36" t="s">
        <v>198</v>
      </c>
      <c r="C151" s="37">
        <f>'[2]грудень 2016'!C151+'[2]лип-лист 16'!C150</f>
        <v>16235.355654704599</v>
      </c>
      <c r="D151" s="37">
        <f>[2]листопад!D151+'[2]лип-жовт'!D150</f>
        <v>0</v>
      </c>
      <c r="E151" s="37">
        <f>[2]листопад!E151+'[2]лип-жовт'!E150</f>
        <v>0</v>
      </c>
      <c r="F151" s="37">
        <f>[2]листопад!F151+'[2]лип-жовт'!F150</f>
        <v>0</v>
      </c>
      <c r="G151" s="37">
        <f>[2]листопад!G151+'[2]лип-жовт'!G150</f>
        <v>0</v>
      </c>
      <c r="H151" s="37">
        <f>[2]листопад!H151+'[2]лип-жовт'!H150</f>
        <v>0</v>
      </c>
      <c r="I151" s="37">
        <f>[2]листопад!I151+'[2]лип-жовт'!I150</f>
        <v>0</v>
      </c>
      <c r="J151" s="37">
        <f>[2]листопад!J151+'[2]лип-жовт'!J150</f>
        <v>0</v>
      </c>
      <c r="K151" s="37">
        <f>[2]листопад!K151+'[2]лип-жовт'!K150</f>
        <v>0</v>
      </c>
      <c r="L151" s="37">
        <f>[2]листопад!L151+'[2]лип-жовт'!L150</f>
        <v>0</v>
      </c>
      <c r="M151" s="37">
        <f>'[2]грудень 2016'!M151+'[2]лип-лист 16'!M150</f>
        <v>0</v>
      </c>
      <c r="N151" s="38"/>
      <c r="O151" s="37">
        <f>'[2]грудень 2016'!O151+'[2]лип-лист 16'!O150</f>
        <v>0</v>
      </c>
      <c r="P151" s="38"/>
      <c r="Q151" s="37">
        <f>'[2]грудень 2016'!Q151+'[2]лип-лист 16'!Q150</f>
        <v>0</v>
      </c>
      <c r="R151" s="39"/>
      <c r="S151" s="37">
        <f>'[2]грудень 2016'!S151+'[2]лип-лист 16'!S150</f>
        <v>0</v>
      </c>
      <c r="T151" s="37"/>
      <c r="U151" s="37">
        <f>'[2]грудень 2016'!U151+'[2]лип-лист 16'!U150</f>
        <v>1769</v>
      </c>
      <c r="V151" s="38">
        <v>20</v>
      </c>
      <c r="W151" s="40">
        <f t="shared" si="10"/>
        <v>1769</v>
      </c>
      <c r="X151" s="41">
        <f>'[2]грудень 2016'!X151+'[2]лип-лист 16'!X150</f>
        <v>1091.69</v>
      </c>
      <c r="Y151" s="42">
        <v>9</v>
      </c>
      <c r="Z151" s="41">
        <f>'[2]грудень 2016'!Z151+'[2]лип-лист 16'!Z150</f>
        <v>0</v>
      </c>
      <c r="AA151" s="41"/>
      <c r="AB151" s="41">
        <f>'[2]грудень 2016'!AB151+'[2]лип-лист 16'!AB150</f>
        <v>0</v>
      </c>
      <c r="AC151" s="43"/>
      <c r="AD151" s="41">
        <f>'[2]грудень 2016'!AD151+'[2]лип-лист 16'!AD150</f>
        <v>3645.2</v>
      </c>
      <c r="AE151" s="42">
        <v>32</v>
      </c>
      <c r="AF151" s="41">
        <f>'[2]грудень 2016'!AF151+'[2]лип-лист 16'!AF150</f>
        <v>0</v>
      </c>
      <c r="AG151" s="42"/>
      <c r="AH151" s="40">
        <f t="shared" si="11"/>
        <v>4736.8899999999994</v>
      </c>
      <c r="AI151" s="41">
        <f t="shared" si="12"/>
        <v>9729.4656547045997</v>
      </c>
      <c r="AJ151" s="41"/>
      <c r="AK151" s="44">
        <f t="shared" si="13"/>
        <v>9729.4656547045997</v>
      </c>
      <c r="AN151" s="34"/>
    </row>
    <row r="152" spans="1:40">
      <c r="A152" s="35">
        <v>143</v>
      </c>
      <c r="B152" s="36" t="s">
        <v>199</v>
      </c>
      <c r="C152" s="37">
        <f>'[2]грудень 2016'!C152+'[2]лип-лист 16'!C151</f>
        <v>14803.369683118799</v>
      </c>
      <c r="D152" s="37">
        <f>[2]листопад!D152+'[2]лип-жовт'!D151</f>
        <v>0</v>
      </c>
      <c r="E152" s="37">
        <f>[2]листопад!E152+'[2]лип-жовт'!E151</f>
        <v>0</v>
      </c>
      <c r="F152" s="37">
        <f>[2]листопад!F152+'[2]лип-жовт'!F151</f>
        <v>0</v>
      </c>
      <c r="G152" s="37">
        <f>[2]листопад!G152+'[2]лип-жовт'!G151</f>
        <v>0</v>
      </c>
      <c r="H152" s="37">
        <f>[2]листопад!H152+'[2]лип-жовт'!H151</f>
        <v>0</v>
      </c>
      <c r="I152" s="37">
        <f>[2]листопад!I152+'[2]лип-жовт'!I151</f>
        <v>0</v>
      </c>
      <c r="J152" s="37">
        <f>[2]листопад!J152+'[2]лип-жовт'!J151</f>
        <v>0</v>
      </c>
      <c r="K152" s="37">
        <f>[2]листопад!K152+'[2]лип-жовт'!K151</f>
        <v>0</v>
      </c>
      <c r="L152" s="37">
        <f>[2]листопад!L152+'[2]лип-жовт'!L151</f>
        <v>0</v>
      </c>
      <c r="M152" s="37">
        <f>'[2]грудень 2016'!M152+'[2]лип-лист 16'!M151</f>
        <v>470.43</v>
      </c>
      <c r="N152" s="38">
        <v>3.2</v>
      </c>
      <c r="O152" s="37">
        <f>'[2]грудень 2016'!O152+'[2]лип-лист 16'!O151</f>
        <v>0</v>
      </c>
      <c r="P152" s="38"/>
      <c r="Q152" s="37">
        <f>'[2]грудень 2016'!Q152+'[2]лип-лист 16'!Q151</f>
        <v>24078.690000000002</v>
      </c>
      <c r="R152" s="39">
        <v>2</v>
      </c>
      <c r="S152" s="37">
        <f>'[2]грудень 2016'!S152+'[2]лип-лист 16'!S151</f>
        <v>0</v>
      </c>
      <c r="T152" s="37"/>
      <c r="U152" s="37">
        <f>'[2]грудень 2016'!U152+'[2]лип-лист 16'!U151</f>
        <v>2838.579999999999</v>
      </c>
      <c r="V152" s="38">
        <v>6</v>
      </c>
      <c r="W152" s="40">
        <f t="shared" si="10"/>
        <v>27387.7</v>
      </c>
      <c r="X152" s="41">
        <f>'[2]грудень 2016'!X152+'[2]лип-лист 16'!X151</f>
        <v>0</v>
      </c>
      <c r="Y152" s="42"/>
      <c r="Z152" s="41">
        <f>'[2]грудень 2016'!Z152+'[2]лип-лист 16'!Z151</f>
        <v>0</v>
      </c>
      <c r="AA152" s="41"/>
      <c r="AB152" s="41">
        <f>'[2]грудень 2016'!AB152+'[2]лип-лист 16'!AB151</f>
        <v>0</v>
      </c>
      <c r="AC152" s="43"/>
      <c r="AD152" s="41">
        <f>'[2]грудень 2016'!AD152+'[2]лип-лист 16'!AD151</f>
        <v>0</v>
      </c>
      <c r="AE152" s="42"/>
      <c r="AF152" s="41">
        <f>'[2]грудень 2016'!AF152+'[2]лип-лист 16'!AF151</f>
        <v>0</v>
      </c>
      <c r="AG152" s="42"/>
      <c r="AH152" s="40">
        <f t="shared" si="11"/>
        <v>0</v>
      </c>
      <c r="AI152" s="41"/>
      <c r="AJ152" s="41">
        <f t="shared" si="14"/>
        <v>-12584.330316881202</v>
      </c>
      <c r="AK152" s="44">
        <f t="shared" si="13"/>
        <v>-12584.330316881202</v>
      </c>
      <c r="AN152" s="34"/>
    </row>
    <row r="153" spans="1:40">
      <c r="A153" s="35">
        <v>144</v>
      </c>
      <c r="B153" s="36" t="s">
        <v>200</v>
      </c>
      <c r="C153" s="37">
        <f>'[2]грудень 2016'!C153+'[2]лип-лист 16'!C152</f>
        <v>13971.571193374999</v>
      </c>
      <c r="D153" s="37">
        <f>[2]листопад!D153+'[2]лип-жовт'!D152</f>
        <v>0</v>
      </c>
      <c r="E153" s="37">
        <f>[2]листопад!E153+'[2]лип-жовт'!E152</f>
        <v>0</v>
      </c>
      <c r="F153" s="37">
        <f>[2]листопад!F153+'[2]лип-жовт'!F152</f>
        <v>0</v>
      </c>
      <c r="G153" s="37">
        <f>[2]листопад!G153+'[2]лип-жовт'!G152</f>
        <v>0</v>
      </c>
      <c r="H153" s="37">
        <f>[2]листопад!H153+'[2]лип-жовт'!H152</f>
        <v>0</v>
      </c>
      <c r="I153" s="37">
        <f>[2]листопад!I153+'[2]лип-жовт'!I152</f>
        <v>0</v>
      </c>
      <c r="J153" s="37">
        <f>[2]листопад!J153+'[2]лип-жовт'!J152</f>
        <v>0</v>
      </c>
      <c r="K153" s="37">
        <f>[2]листопад!K153+'[2]лип-жовт'!K152</f>
        <v>0</v>
      </c>
      <c r="L153" s="37">
        <f>[2]листопад!L153+'[2]лип-жовт'!L152</f>
        <v>0</v>
      </c>
      <c r="M153" s="37">
        <f>'[2]грудень 2016'!M153+'[2]лип-лист 16'!M152</f>
        <v>3168.61</v>
      </c>
      <c r="N153" s="38">
        <v>13.7</v>
      </c>
      <c r="O153" s="37">
        <f>'[2]грудень 2016'!O153+'[2]лип-лист 16'!O152</f>
        <v>0</v>
      </c>
      <c r="P153" s="38"/>
      <c r="Q153" s="37">
        <f>'[2]грудень 2016'!Q153+'[2]лип-лист 16'!Q152</f>
        <v>0</v>
      </c>
      <c r="R153" s="39"/>
      <c r="S153" s="37">
        <f>'[2]грудень 2016'!S153+'[2]лип-лист 16'!S152</f>
        <v>0</v>
      </c>
      <c r="T153" s="37"/>
      <c r="U153" s="37">
        <f>'[2]грудень 2016'!U153+'[2]лип-лист 16'!U152</f>
        <v>776.63000000000022</v>
      </c>
      <c r="V153" s="38">
        <v>3</v>
      </c>
      <c r="W153" s="40">
        <f t="shared" si="10"/>
        <v>3945.2400000000002</v>
      </c>
      <c r="X153" s="41">
        <f>'[2]грудень 2016'!X153+'[2]лип-лист 16'!X152</f>
        <v>0</v>
      </c>
      <c r="Y153" s="42"/>
      <c r="Z153" s="41">
        <f>'[2]грудень 2016'!Z153+'[2]лип-лист 16'!Z152</f>
        <v>1679.87</v>
      </c>
      <c r="AA153" s="41">
        <v>4.2</v>
      </c>
      <c r="AB153" s="41">
        <f>'[2]грудень 2016'!AB153+'[2]лип-лист 16'!AB152</f>
        <v>0</v>
      </c>
      <c r="AC153" s="43"/>
      <c r="AD153" s="41">
        <f>'[2]грудень 2016'!AD153+'[2]лип-лист 16'!AD152</f>
        <v>0</v>
      </c>
      <c r="AE153" s="42"/>
      <c r="AF153" s="41">
        <f>'[2]грудень 2016'!AF153+'[2]лип-лист 16'!AF152</f>
        <v>0</v>
      </c>
      <c r="AG153" s="42"/>
      <c r="AH153" s="40">
        <f t="shared" si="11"/>
        <v>1679.87</v>
      </c>
      <c r="AI153" s="41">
        <f t="shared" si="12"/>
        <v>8346.4611933749984</v>
      </c>
      <c r="AJ153" s="41"/>
      <c r="AK153" s="44">
        <f t="shared" si="13"/>
        <v>8346.4611933749984</v>
      </c>
      <c r="AN153" s="34"/>
    </row>
    <row r="154" spans="1:40">
      <c r="A154" s="35">
        <v>145</v>
      </c>
      <c r="B154" s="36" t="s">
        <v>201</v>
      </c>
      <c r="C154" s="37">
        <f>'[2]грудень 2016'!C154+'[2]лип-лист 16'!C153</f>
        <v>21740.1797546462</v>
      </c>
      <c r="D154" s="37">
        <f>[2]листопад!D154+'[2]лип-жовт'!D153</f>
        <v>0</v>
      </c>
      <c r="E154" s="37">
        <f>[2]листопад!E154+'[2]лип-жовт'!E153</f>
        <v>0</v>
      </c>
      <c r="F154" s="37">
        <f>[2]листопад!F154+'[2]лип-жовт'!F153</f>
        <v>0</v>
      </c>
      <c r="G154" s="37">
        <f>[2]листопад!G154+'[2]лип-жовт'!G153</f>
        <v>0</v>
      </c>
      <c r="H154" s="37">
        <f>[2]листопад!H154+'[2]лип-жовт'!H153</f>
        <v>0</v>
      </c>
      <c r="I154" s="37">
        <f>[2]листопад!I154+'[2]лип-жовт'!I153</f>
        <v>0</v>
      </c>
      <c r="J154" s="37">
        <f>[2]листопад!J154+'[2]лип-жовт'!J153</f>
        <v>0</v>
      </c>
      <c r="K154" s="37">
        <f>[2]листопад!K154+'[2]лип-жовт'!K153</f>
        <v>0</v>
      </c>
      <c r="L154" s="37">
        <f>[2]листопад!L154+'[2]лип-жовт'!L153</f>
        <v>0</v>
      </c>
      <c r="M154" s="37">
        <f>'[2]грудень 2016'!M154+'[2]лип-лист 16'!M153</f>
        <v>362.44</v>
      </c>
      <c r="N154" s="38">
        <v>1.9</v>
      </c>
      <c r="O154" s="37">
        <f>'[2]грудень 2016'!O154+'[2]лип-лист 16'!O153</f>
        <v>1010.07</v>
      </c>
      <c r="P154" s="38">
        <v>10.6</v>
      </c>
      <c r="Q154" s="37">
        <f>'[2]грудень 2016'!Q154+'[2]лип-лист 16'!Q153</f>
        <v>0</v>
      </c>
      <c r="R154" s="39"/>
      <c r="S154" s="37">
        <f>'[2]грудень 2016'!S154+'[2]лип-лист 16'!S153</f>
        <v>0</v>
      </c>
      <c r="T154" s="37"/>
      <c r="U154" s="37">
        <f>'[2]грудень 2016'!U154+'[2]лип-лист 16'!U153</f>
        <v>1598.0000000000002</v>
      </c>
      <c r="V154" s="38">
        <v>4</v>
      </c>
      <c r="W154" s="40">
        <f t="shared" si="10"/>
        <v>2970.51</v>
      </c>
      <c r="X154" s="41">
        <f>'[2]грудень 2016'!X154+'[2]лип-лист 16'!X153</f>
        <v>0</v>
      </c>
      <c r="Y154" s="42"/>
      <c r="Z154" s="41">
        <f>'[2]грудень 2016'!Z154+'[2]лип-лист 16'!Z153</f>
        <v>2306.73</v>
      </c>
      <c r="AA154" s="41">
        <v>7</v>
      </c>
      <c r="AB154" s="41">
        <f>'[2]грудень 2016'!AB154+'[2]лип-лист 16'!AB153</f>
        <v>36889.82</v>
      </c>
      <c r="AC154" s="43">
        <v>1</v>
      </c>
      <c r="AD154" s="41">
        <f>'[2]грудень 2016'!AD154+'[2]лип-лист 16'!AD153</f>
        <v>0</v>
      </c>
      <c r="AE154" s="42"/>
      <c r="AF154" s="41">
        <f>'[2]грудень 2016'!AF154+'[2]лип-лист 16'!AF153</f>
        <v>0</v>
      </c>
      <c r="AG154" s="42"/>
      <c r="AH154" s="40">
        <f t="shared" si="11"/>
        <v>39196.550000000003</v>
      </c>
      <c r="AI154" s="41"/>
      <c r="AJ154" s="41">
        <f t="shared" si="14"/>
        <v>-20426.880245353801</v>
      </c>
      <c r="AK154" s="44">
        <f t="shared" si="13"/>
        <v>-20426.880245353801</v>
      </c>
      <c r="AN154" s="34"/>
    </row>
    <row r="155" spans="1:40">
      <c r="A155" s="35">
        <v>146</v>
      </c>
      <c r="B155" s="36" t="s">
        <v>202</v>
      </c>
      <c r="C155" s="37">
        <f>'[2]грудень 2016'!C155+'[2]лип-лист 16'!C154</f>
        <v>20637.324932712199</v>
      </c>
      <c r="D155" s="37">
        <f>[2]листопад!D155+'[2]лип-жовт'!D154</f>
        <v>0</v>
      </c>
      <c r="E155" s="37">
        <f>[2]листопад!E155+'[2]лип-жовт'!E154</f>
        <v>0</v>
      </c>
      <c r="F155" s="37">
        <f>[2]листопад!F155+'[2]лип-жовт'!F154</f>
        <v>0</v>
      </c>
      <c r="G155" s="37">
        <f>[2]листопад!G155+'[2]лип-жовт'!G154</f>
        <v>0</v>
      </c>
      <c r="H155" s="37">
        <f>[2]листопад!H155+'[2]лип-жовт'!H154</f>
        <v>0</v>
      </c>
      <c r="I155" s="37">
        <f>[2]листопад!I155+'[2]лип-жовт'!I154</f>
        <v>0</v>
      </c>
      <c r="J155" s="37">
        <f>[2]листопад!J155+'[2]лип-жовт'!J154</f>
        <v>0</v>
      </c>
      <c r="K155" s="37">
        <f>[2]листопад!K155+'[2]лип-жовт'!K154</f>
        <v>0</v>
      </c>
      <c r="L155" s="37">
        <f>[2]листопад!L155+'[2]лип-жовт'!L154</f>
        <v>0</v>
      </c>
      <c r="M155" s="37">
        <f>'[2]грудень 2016'!M155+'[2]лип-лист 16'!M154</f>
        <v>0</v>
      </c>
      <c r="N155" s="38"/>
      <c r="O155" s="37">
        <f>'[2]грудень 2016'!O155+'[2]лип-лист 16'!O154</f>
        <v>0</v>
      </c>
      <c r="P155" s="38"/>
      <c r="Q155" s="37">
        <f>'[2]грудень 2016'!Q155+'[2]лип-лист 16'!Q154</f>
        <v>0</v>
      </c>
      <c r="R155" s="39"/>
      <c r="S155" s="37">
        <f>'[2]грудень 2016'!S155+'[2]лип-лист 16'!S154</f>
        <v>0</v>
      </c>
      <c r="T155" s="37"/>
      <c r="U155" s="37">
        <f>'[2]грудень 2016'!U155+'[2]лип-лист 16'!U154</f>
        <v>1600.3599999999997</v>
      </c>
      <c r="V155" s="38">
        <v>1</v>
      </c>
      <c r="W155" s="40">
        <f t="shared" si="10"/>
        <v>1600.3599999999997</v>
      </c>
      <c r="X155" s="41">
        <f>'[2]грудень 2016'!X155+'[2]лип-лист 16'!X154</f>
        <v>13539.72</v>
      </c>
      <c r="Y155" s="42">
        <v>162.4</v>
      </c>
      <c r="Z155" s="41">
        <f>'[2]грудень 2016'!Z155+'[2]лип-лист 16'!Z154</f>
        <v>0</v>
      </c>
      <c r="AA155" s="41"/>
      <c r="AB155" s="41">
        <f>'[2]грудень 2016'!AB155+'[2]лип-лист 16'!AB154</f>
        <v>0</v>
      </c>
      <c r="AC155" s="43"/>
      <c r="AD155" s="41">
        <f>'[2]грудень 2016'!AD155+'[2]лип-лист 16'!AD154</f>
        <v>0</v>
      </c>
      <c r="AE155" s="42"/>
      <c r="AF155" s="41">
        <f>'[2]грудень 2016'!AF155+'[2]лип-лист 16'!AF154</f>
        <v>0</v>
      </c>
      <c r="AG155" s="42"/>
      <c r="AH155" s="40">
        <f t="shared" si="11"/>
        <v>13539.72</v>
      </c>
      <c r="AI155" s="41">
        <f t="shared" si="12"/>
        <v>5497.2449327121994</v>
      </c>
      <c r="AJ155" s="41"/>
      <c r="AK155" s="44">
        <f t="shared" si="13"/>
        <v>5497.2449327121994</v>
      </c>
      <c r="AN155" s="34"/>
    </row>
    <row r="156" spans="1:40">
      <c r="A156" s="35">
        <v>147</v>
      </c>
      <c r="B156" s="36" t="s">
        <v>203</v>
      </c>
      <c r="C156" s="37">
        <f>'[2]грудень 2016'!C156+'[2]лип-лист 16'!C155</f>
        <v>16517.2325661344</v>
      </c>
      <c r="D156" s="37">
        <f>[2]листопад!D156+'[2]лип-жовт'!D155</f>
        <v>0</v>
      </c>
      <c r="E156" s="37">
        <f>[2]листопад!E156+'[2]лип-жовт'!E155</f>
        <v>0</v>
      </c>
      <c r="F156" s="37">
        <f>[2]листопад!F156+'[2]лип-жовт'!F155</f>
        <v>0</v>
      </c>
      <c r="G156" s="37">
        <f>[2]листопад!G156+'[2]лип-жовт'!G155</f>
        <v>0</v>
      </c>
      <c r="H156" s="37">
        <f>[2]листопад!H156+'[2]лип-жовт'!H155</f>
        <v>0</v>
      </c>
      <c r="I156" s="37">
        <f>[2]листопад!I156+'[2]лип-жовт'!I155</f>
        <v>0</v>
      </c>
      <c r="J156" s="37">
        <f>[2]листопад!J156+'[2]лип-жовт'!J155</f>
        <v>0</v>
      </c>
      <c r="K156" s="37">
        <f>[2]листопад!K156+'[2]лип-жовт'!K155</f>
        <v>0</v>
      </c>
      <c r="L156" s="37">
        <f>[2]листопад!L156+'[2]лип-жовт'!L155</f>
        <v>0</v>
      </c>
      <c r="M156" s="37">
        <f>'[2]грудень 2016'!M156+'[2]лип-лист 16'!M155</f>
        <v>789.75999999999988</v>
      </c>
      <c r="N156" s="38">
        <v>3.2</v>
      </c>
      <c r="O156" s="37">
        <f>'[2]грудень 2016'!O156+'[2]лип-лист 16'!O155</f>
        <v>0</v>
      </c>
      <c r="P156" s="38"/>
      <c r="Q156" s="37">
        <f>'[2]грудень 2016'!Q156+'[2]лип-лист 16'!Q155</f>
        <v>0</v>
      </c>
      <c r="R156" s="39"/>
      <c r="S156" s="37">
        <f>'[2]грудень 2016'!S156+'[2]лип-лист 16'!S155</f>
        <v>0</v>
      </c>
      <c r="T156" s="37"/>
      <c r="U156" s="37">
        <f>'[2]грудень 2016'!U156+'[2]лип-лист 16'!U155</f>
        <v>334.74</v>
      </c>
      <c r="V156" s="38">
        <v>2</v>
      </c>
      <c r="W156" s="40">
        <f t="shared" si="10"/>
        <v>1124.5</v>
      </c>
      <c r="X156" s="41">
        <f>'[2]грудень 2016'!X156+'[2]лип-лист 16'!X155</f>
        <v>0</v>
      </c>
      <c r="Y156" s="42"/>
      <c r="Z156" s="41">
        <f>'[2]грудень 2016'!Z156+'[2]лип-лист 16'!Z155</f>
        <v>0</v>
      </c>
      <c r="AA156" s="41"/>
      <c r="AB156" s="41">
        <f>'[2]грудень 2016'!AB156+'[2]лип-лист 16'!AB155</f>
        <v>0</v>
      </c>
      <c r="AC156" s="43"/>
      <c r="AD156" s="41">
        <f>'[2]грудень 2016'!AD156+'[2]лип-лист 16'!AD155</f>
        <v>15437.54</v>
      </c>
      <c r="AE156" s="42">
        <v>161</v>
      </c>
      <c r="AF156" s="41">
        <f>'[2]грудень 2016'!AF156+'[2]лип-лист 16'!AF155</f>
        <v>0</v>
      </c>
      <c r="AG156" s="42"/>
      <c r="AH156" s="40">
        <f t="shared" si="11"/>
        <v>15437.54</v>
      </c>
      <c r="AI156" s="41"/>
      <c r="AJ156" s="41">
        <f t="shared" si="14"/>
        <v>-44.807433865600615</v>
      </c>
      <c r="AK156" s="44">
        <f t="shared" si="13"/>
        <v>-44.807433865600615</v>
      </c>
      <c r="AN156" s="34"/>
    </row>
    <row r="157" spans="1:40">
      <c r="A157" s="35">
        <v>148</v>
      </c>
      <c r="B157" s="36" t="s">
        <v>204</v>
      </c>
      <c r="C157" s="37">
        <f>'[2]грудень 2016'!C157+'[2]лип-лист 16'!C156</f>
        <v>13324.859297908401</v>
      </c>
      <c r="D157" s="37">
        <f>[2]листопад!D157+'[2]лип-жовт'!D156</f>
        <v>0</v>
      </c>
      <c r="E157" s="37">
        <f>[2]листопад!E157+'[2]лип-жовт'!E156</f>
        <v>0</v>
      </c>
      <c r="F157" s="37">
        <f>[2]листопад!F157+'[2]лип-жовт'!F156</f>
        <v>0</v>
      </c>
      <c r="G157" s="37">
        <f>[2]листопад!G157+'[2]лип-жовт'!G156</f>
        <v>0</v>
      </c>
      <c r="H157" s="37">
        <f>[2]листопад!H157+'[2]лип-жовт'!H156</f>
        <v>0</v>
      </c>
      <c r="I157" s="37">
        <f>[2]листопад!I157+'[2]лип-жовт'!I156</f>
        <v>0</v>
      </c>
      <c r="J157" s="37">
        <f>[2]листопад!J157+'[2]лип-жовт'!J156</f>
        <v>0</v>
      </c>
      <c r="K157" s="37">
        <f>[2]листопад!K157+'[2]лип-жовт'!K156</f>
        <v>0</v>
      </c>
      <c r="L157" s="37">
        <f>[2]листопад!L157+'[2]лип-жовт'!L156</f>
        <v>0</v>
      </c>
      <c r="M157" s="37">
        <f>'[2]грудень 2016'!M157+'[2]лип-лист 16'!M156</f>
        <v>2418.73</v>
      </c>
      <c r="N157" s="38">
        <v>8.3000000000000007</v>
      </c>
      <c r="O157" s="37">
        <f>'[2]грудень 2016'!O157+'[2]лип-лист 16'!O156</f>
        <v>0</v>
      </c>
      <c r="P157" s="38"/>
      <c r="Q157" s="37">
        <f>'[2]грудень 2016'!Q157+'[2]лип-лист 16'!Q156</f>
        <v>0</v>
      </c>
      <c r="R157" s="39"/>
      <c r="S157" s="37">
        <f>'[2]грудень 2016'!S157+'[2]лип-лист 16'!S156</f>
        <v>0</v>
      </c>
      <c r="T157" s="37"/>
      <c r="U157" s="37">
        <f>'[2]грудень 2016'!U157+'[2]лип-лист 16'!U156</f>
        <v>175.61</v>
      </c>
      <c r="V157" s="38">
        <v>1</v>
      </c>
      <c r="W157" s="40">
        <f t="shared" si="10"/>
        <v>2594.34</v>
      </c>
      <c r="X157" s="41">
        <f>'[2]грудень 2016'!X157+'[2]лип-лист 16'!X156</f>
        <v>0</v>
      </c>
      <c r="Y157" s="42"/>
      <c r="Z157" s="41">
        <f>'[2]грудень 2016'!Z157+'[2]лип-лист 16'!Z156</f>
        <v>0</v>
      </c>
      <c r="AA157" s="41"/>
      <c r="AB157" s="41">
        <f>'[2]грудень 2016'!AB157+'[2]лип-лист 16'!AB156</f>
        <v>0</v>
      </c>
      <c r="AC157" s="43"/>
      <c r="AD157" s="41">
        <f>'[2]грудень 2016'!AD157+'[2]лип-лист 16'!AD156</f>
        <v>0</v>
      </c>
      <c r="AE157" s="42"/>
      <c r="AF157" s="41">
        <f>'[2]грудень 2016'!AF157+'[2]лип-лист 16'!AF156</f>
        <v>0</v>
      </c>
      <c r="AG157" s="42"/>
      <c r="AH157" s="40">
        <f t="shared" si="11"/>
        <v>0</v>
      </c>
      <c r="AI157" s="41">
        <f t="shared" si="12"/>
        <v>10730.5192979084</v>
      </c>
      <c r="AJ157" s="41"/>
      <c r="AK157" s="44">
        <f t="shared" si="13"/>
        <v>10730.5192979084</v>
      </c>
      <c r="AN157" s="34"/>
    </row>
    <row r="158" spans="1:40">
      <c r="A158" s="35">
        <v>149</v>
      </c>
      <c r="B158" s="36" t="s">
        <v>205</v>
      </c>
      <c r="C158" s="37">
        <f>'[2]грудень 2016'!C158+'[2]лип-лист 16'!C157</f>
        <v>35735.706810117998</v>
      </c>
      <c r="D158" s="37">
        <f>[2]листопад!D158+'[2]лип-жовт'!D157</f>
        <v>0</v>
      </c>
      <c r="E158" s="37">
        <f>[2]листопад!E158+'[2]лип-жовт'!E157</f>
        <v>0</v>
      </c>
      <c r="F158" s="37">
        <f>[2]листопад!F158+'[2]лип-жовт'!F157</f>
        <v>0</v>
      </c>
      <c r="G158" s="37">
        <f>[2]листопад!G158+'[2]лип-жовт'!G157</f>
        <v>0</v>
      </c>
      <c r="H158" s="37">
        <f>[2]листопад!H158+'[2]лип-жовт'!H157</f>
        <v>0</v>
      </c>
      <c r="I158" s="37">
        <f>[2]листопад!I158+'[2]лип-жовт'!I157</f>
        <v>0</v>
      </c>
      <c r="J158" s="37">
        <f>[2]листопад!J158+'[2]лип-жовт'!J157</f>
        <v>0</v>
      </c>
      <c r="K158" s="37">
        <f>[2]листопад!K158+'[2]лип-жовт'!K157</f>
        <v>0</v>
      </c>
      <c r="L158" s="37">
        <f>[2]листопад!L158+'[2]лип-жовт'!L157</f>
        <v>0</v>
      </c>
      <c r="M158" s="37">
        <f>'[2]грудень 2016'!M158+'[2]лип-лист 16'!M157</f>
        <v>2298.9700000000003</v>
      </c>
      <c r="N158" s="38">
        <v>12.5</v>
      </c>
      <c r="O158" s="37">
        <f>'[2]грудень 2016'!O158+'[2]лип-лист 16'!O157</f>
        <v>0</v>
      </c>
      <c r="P158" s="38"/>
      <c r="Q158" s="37">
        <f>'[2]грудень 2016'!Q158+'[2]лип-лист 16'!Q157</f>
        <v>0</v>
      </c>
      <c r="R158" s="39"/>
      <c r="S158" s="37">
        <f>'[2]грудень 2016'!S158+'[2]лип-лист 16'!S157</f>
        <v>0</v>
      </c>
      <c r="T158" s="37"/>
      <c r="U158" s="37">
        <f>'[2]грудень 2016'!U158+'[2]лип-лист 16'!U157</f>
        <v>1794.22</v>
      </c>
      <c r="V158" s="38">
        <v>7</v>
      </c>
      <c r="W158" s="40">
        <f t="shared" si="10"/>
        <v>4093.1900000000005</v>
      </c>
      <c r="X158" s="41">
        <f>'[2]грудень 2016'!X158+'[2]лип-лист 16'!X157</f>
        <v>1158.6299999999999</v>
      </c>
      <c r="Y158" s="42">
        <v>10</v>
      </c>
      <c r="Z158" s="41">
        <f>'[2]грудень 2016'!Z158+'[2]лип-лист 16'!Z157</f>
        <v>0</v>
      </c>
      <c r="AA158" s="41"/>
      <c r="AB158" s="41">
        <f>'[2]грудень 2016'!AB158+'[2]лип-лист 16'!AB157</f>
        <v>0</v>
      </c>
      <c r="AC158" s="43"/>
      <c r="AD158" s="41">
        <f>'[2]грудень 2016'!AD158+'[2]лип-лист 16'!AD157</f>
        <v>1674.82</v>
      </c>
      <c r="AE158" s="42">
        <v>13</v>
      </c>
      <c r="AF158" s="41">
        <f>'[2]грудень 2016'!AF158+'[2]лип-лист 16'!AF157</f>
        <v>0</v>
      </c>
      <c r="AG158" s="42"/>
      <c r="AH158" s="40">
        <f t="shared" si="11"/>
        <v>2833.45</v>
      </c>
      <c r="AI158" s="41">
        <f t="shared" si="12"/>
        <v>28809.066810117994</v>
      </c>
      <c r="AJ158" s="41"/>
      <c r="AK158" s="44">
        <f t="shared" si="13"/>
        <v>28809.066810117994</v>
      </c>
      <c r="AN158" s="34"/>
    </row>
    <row r="159" spans="1:40">
      <c r="A159" s="35">
        <v>150</v>
      </c>
      <c r="B159" s="36" t="s">
        <v>206</v>
      </c>
      <c r="C159" s="37">
        <f>'[2]грудень 2016'!C159+'[2]лип-лист 16'!C158</f>
        <v>19521.515071853002</v>
      </c>
      <c r="D159" s="37">
        <f>[2]листопад!D159+'[2]лип-жовт'!D158</f>
        <v>0</v>
      </c>
      <c r="E159" s="37">
        <f>[2]листопад!E159+'[2]лип-жовт'!E158</f>
        <v>0</v>
      </c>
      <c r="F159" s="37">
        <f>[2]листопад!F159+'[2]лип-жовт'!F158</f>
        <v>0</v>
      </c>
      <c r="G159" s="37">
        <f>[2]листопад!G159+'[2]лип-жовт'!G158</f>
        <v>0</v>
      </c>
      <c r="H159" s="37">
        <f>[2]листопад!H159+'[2]лип-жовт'!H158</f>
        <v>0</v>
      </c>
      <c r="I159" s="37">
        <f>[2]листопад!I159+'[2]лип-жовт'!I158</f>
        <v>0</v>
      </c>
      <c r="J159" s="37">
        <f>[2]листопад!J159+'[2]лип-жовт'!J158</f>
        <v>0</v>
      </c>
      <c r="K159" s="37">
        <f>[2]листопад!K159+'[2]лип-жовт'!K158</f>
        <v>0</v>
      </c>
      <c r="L159" s="37">
        <f>[2]листопад!L159+'[2]лип-жовт'!L158</f>
        <v>0</v>
      </c>
      <c r="M159" s="37">
        <f>'[2]грудень 2016'!M159+'[2]лип-лист 16'!M158</f>
        <v>410.45999999999992</v>
      </c>
      <c r="N159" s="38">
        <v>2</v>
      </c>
      <c r="O159" s="37">
        <f>'[2]грудень 2016'!O159+'[2]лип-лист 16'!O158</f>
        <v>0</v>
      </c>
      <c r="P159" s="38"/>
      <c r="Q159" s="37">
        <f>'[2]грудень 2016'!Q159+'[2]лип-лист 16'!Q158</f>
        <v>0</v>
      </c>
      <c r="R159" s="39"/>
      <c r="S159" s="37">
        <f>'[2]грудень 2016'!S159+'[2]лип-лист 16'!S158</f>
        <v>0</v>
      </c>
      <c r="T159" s="37"/>
      <c r="U159" s="37">
        <f>'[2]грудень 2016'!U159+'[2]лип-лист 16'!U158</f>
        <v>3249.25</v>
      </c>
      <c r="V159" s="38">
        <v>35</v>
      </c>
      <c r="W159" s="40">
        <f t="shared" si="10"/>
        <v>3659.71</v>
      </c>
      <c r="X159" s="41">
        <f>'[2]грудень 2016'!X159+'[2]лип-лист 16'!X158</f>
        <v>11334.67</v>
      </c>
      <c r="Y159" s="42">
        <v>157</v>
      </c>
      <c r="Z159" s="41">
        <f>'[2]грудень 2016'!Z159+'[2]лип-лист 16'!Z158</f>
        <v>0</v>
      </c>
      <c r="AA159" s="41"/>
      <c r="AB159" s="41">
        <f>'[2]грудень 2016'!AB159+'[2]лип-лист 16'!AB158</f>
        <v>0</v>
      </c>
      <c r="AC159" s="43"/>
      <c r="AD159" s="41">
        <f>'[2]грудень 2016'!AD159+'[2]лип-лист 16'!AD158</f>
        <v>0</v>
      </c>
      <c r="AE159" s="42"/>
      <c r="AF159" s="41">
        <f>'[2]грудень 2016'!AF159+'[2]лип-лист 16'!AF158</f>
        <v>0</v>
      </c>
      <c r="AG159" s="42"/>
      <c r="AH159" s="40">
        <f t="shared" si="11"/>
        <v>11334.67</v>
      </c>
      <c r="AI159" s="41">
        <f t="shared" si="12"/>
        <v>4527.135071853003</v>
      </c>
      <c r="AJ159" s="41"/>
      <c r="AK159" s="44">
        <f t="shared" si="13"/>
        <v>4527.135071853003</v>
      </c>
      <c r="AN159" s="34"/>
    </row>
    <row r="160" spans="1:40">
      <c r="A160" s="35">
        <v>151</v>
      </c>
      <c r="B160" s="36" t="s">
        <v>207</v>
      </c>
      <c r="C160" s="37">
        <f>'[2]грудень 2016'!C160+'[2]лип-лист 16'!C159</f>
        <v>14801.346216193599</v>
      </c>
      <c r="D160" s="37">
        <f>[2]листопад!D160+'[2]лип-жовт'!D159</f>
        <v>0</v>
      </c>
      <c r="E160" s="37">
        <f>[2]листопад!E160+'[2]лип-жовт'!E159</f>
        <v>0</v>
      </c>
      <c r="F160" s="37">
        <f>[2]листопад!F160+'[2]лип-жовт'!F159</f>
        <v>0</v>
      </c>
      <c r="G160" s="37">
        <f>[2]листопад!G160+'[2]лип-жовт'!G159</f>
        <v>0</v>
      </c>
      <c r="H160" s="37">
        <f>[2]листопад!H160+'[2]лип-жовт'!H159</f>
        <v>0</v>
      </c>
      <c r="I160" s="37">
        <f>[2]листопад!I160+'[2]лип-жовт'!I159</f>
        <v>0</v>
      </c>
      <c r="J160" s="37">
        <f>[2]листопад!J160+'[2]лип-жовт'!J159</f>
        <v>0</v>
      </c>
      <c r="K160" s="37">
        <f>[2]листопад!K160+'[2]лип-жовт'!K159</f>
        <v>0</v>
      </c>
      <c r="L160" s="37">
        <f>[2]листопад!L160+'[2]лип-жовт'!L159</f>
        <v>0</v>
      </c>
      <c r="M160" s="37">
        <f>'[2]грудень 2016'!M160+'[2]лип-лист 16'!M159</f>
        <v>62.1</v>
      </c>
      <c r="N160" s="38">
        <v>1.3</v>
      </c>
      <c r="O160" s="37">
        <f>'[2]грудень 2016'!O160+'[2]лип-лист 16'!O159</f>
        <v>0</v>
      </c>
      <c r="P160" s="38"/>
      <c r="Q160" s="37">
        <f>'[2]грудень 2016'!Q160+'[2]лип-лист 16'!Q159</f>
        <v>0</v>
      </c>
      <c r="R160" s="39"/>
      <c r="S160" s="37">
        <f>'[2]грудень 2016'!S160+'[2]лип-лист 16'!S159</f>
        <v>0</v>
      </c>
      <c r="T160" s="37"/>
      <c r="U160" s="37">
        <f>'[2]грудень 2016'!U160+'[2]лип-лист 16'!U159</f>
        <v>175.2</v>
      </c>
      <c r="V160" s="38">
        <v>1</v>
      </c>
      <c r="W160" s="40">
        <f t="shared" si="10"/>
        <v>237.29999999999998</v>
      </c>
      <c r="X160" s="41">
        <f>'[2]грудень 2016'!X160+'[2]лип-лист 16'!X159</f>
        <v>0</v>
      </c>
      <c r="Y160" s="42"/>
      <c r="Z160" s="41">
        <f>'[2]грудень 2016'!Z160+'[2]лип-лист 16'!Z159</f>
        <v>0</v>
      </c>
      <c r="AA160" s="41"/>
      <c r="AB160" s="41">
        <f>'[2]грудень 2016'!AB160+'[2]лип-лист 16'!AB159</f>
        <v>0</v>
      </c>
      <c r="AC160" s="43"/>
      <c r="AD160" s="41">
        <f>'[2]грудень 2016'!AD160+'[2]лип-лист 16'!AD159</f>
        <v>0</v>
      </c>
      <c r="AE160" s="42"/>
      <c r="AF160" s="41">
        <f>'[2]грудень 2016'!AF160+'[2]лип-лист 16'!AF159</f>
        <v>0</v>
      </c>
      <c r="AG160" s="42"/>
      <c r="AH160" s="40">
        <f t="shared" si="11"/>
        <v>0</v>
      </c>
      <c r="AI160" s="41">
        <f t="shared" si="12"/>
        <v>14564.046216193599</v>
      </c>
      <c r="AJ160" s="41"/>
      <c r="AK160" s="44">
        <f t="shared" si="13"/>
        <v>14564.046216193599</v>
      </c>
      <c r="AN160" s="34"/>
    </row>
    <row r="161" spans="1:40">
      <c r="A161" s="35">
        <v>152</v>
      </c>
      <c r="B161" s="36" t="s">
        <v>208</v>
      </c>
      <c r="C161" s="37">
        <f>'[2]грудень 2016'!C161+'[2]лип-лист 16'!C160</f>
        <v>13194.493862268801</v>
      </c>
      <c r="D161" s="37">
        <f>[2]листопад!D161+'[2]лип-жовт'!D160</f>
        <v>0</v>
      </c>
      <c r="E161" s="37">
        <f>[2]листопад!E161+'[2]лип-жовт'!E160</f>
        <v>0</v>
      </c>
      <c r="F161" s="37">
        <f>[2]листопад!F161+'[2]лип-жовт'!F160</f>
        <v>0</v>
      </c>
      <c r="G161" s="37">
        <f>[2]листопад!G161+'[2]лип-жовт'!G160</f>
        <v>0</v>
      </c>
      <c r="H161" s="37">
        <f>[2]листопад!H161+'[2]лип-жовт'!H160</f>
        <v>0</v>
      </c>
      <c r="I161" s="37">
        <f>[2]листопад!I161+'[2]лип-жовт'!I160</f>
        <v>0</v>
      </c>
      <c r="J161" s="37">
        <f>[2]листопад!J161+'[2]лип-жовт'!J160</f>
        <v>0</v>
      </c>
      <c r="K161" s="37">
        <f>[2]листопад!K161+'[2]лип-жовт'!K160</f>
        <v>0</v>
      </c>
      <c r="L161" s="37">
        <f>[2]листопад!L161+'[2]лип-жовт'!L160</f>
        <v>0</v>
      </c>
      <c r="M161" s="37">
        <f>'[2]грудень 2016'!M161+'[2]лип-лист 16'!M160</f>
        <v>0</v>
      </c>
      <c r="N161" s="38"/>
      <c r="O161" s="37">
        <f>'[2]грудень 2016'!O161+'[2]лип-лист 16'!O160</f>
        <v>1303.54</v>
      </c>
      <c r="P161" s="38">
        <v>8</v>
      </c>
      <c r="Q161" s="37">
        <f>'[2]грудень 2016'!Q161+'[2]лип-лист 16'!Q160</f>
        <v>0</v>
      </c>
      <c r="R161" s="39"/>
      <c r="S161" s="37">
        <f>'[2]грудень 2016'!S161+'[2]лип-лист 16'!S160</f>
        <v>0</v>
      </c>
      <c r="T161" s="37"/>
      <c r="U161" s="37">
        <f>'[2]грудень 2016'!U161+'[2]лип-лист 16'!U160</f>
        <v>7110.9000000000015</v>
      </c>
      <c r="V161" s="38">
        <v>14</v>
      </c>
      <c r="W161" s="40">
        <f t="shared" si="10"/>
        <v>8414.4400000000023</v>
      </c>
      <c r="X161" s="41">
        <f>'[2]грудень 2016'!X161+'[2]лип-лист 16'!X160</f>
        <v>0</v>
      </c>
      <c r="Y161" s="42"/>
      <c r="Z161" s="41">
        <f>'[2]грудень 2016'!Z161+'[2]лип-лист 16'!Z160</f>
        <v>0</v>
      </c>
      <c r="AA161" s="41"/>
      <c r="AB161" s="41">
        <f>'[2]грудень 2016'!AB161+'[2]лип-лист 16'!AB160</f>
        <v>0</v>
      </c>
      <c r="AC161" s="43"/>
      <c r="AD161" s="41">
        <f>'[2]грудень 2016'!AD161+'[2]лип-лист 16'!AD160</f>
        <v>0</v>
      </c>
      <c r="AE161" s="42"/>
      <c r="AF161" s="41">
        <f>'[2]грудень 2016'!AF161+'[2]лип-лист 16'!AF160</f>
        <v>0</v>
      </c>
      <c r="AG161" s="42"/>
      <c r="AH161" s="40">
        <f t="shared" si="11"/>
        <v>0</v>
      </c>
      <c r="AI161" s="41">
        <f t="shared" si="12"/>
        <v>4780.0538622687982</v>
      </c>
      <c r="AJ161" s="41"/>
      <c r="AK161" s="44">
        <f t="shared" si="13"/>
        <v>4780.0538622687982</v>
      </c>
      <c r="AN161" s="34"/>
    </row>
    <row r="162" spans="1:40">
      <c r="A162" s="35">
        <v>153</v>
      </c>
      <c r="B162" s="36" t="s">
        <v>209</v>
      </c>
      <c r="C162" s="37">
        <f>'[2]грудень 2016'!C162+'[2]лип-лист 16'!C161</f>
        <v>44774.547032319999</v>
      </c>
      <c r="D162" s="37">
        <f>[2]листопад!D162+'[2]лип-жовт'!D161</f>
        <v>0</v>
      </c>
      <c r="E162" s="37">
        <f>[2]листопад!E162+'[2]лип-жовт'!E161</f>
        <v>0</v>
      </c>
      <c r="F162" s="37">
        <f>[2]листопад!F162+'[2]лип-жовт'!F161</f>
        <v>0</v>
      </c>
      <c r="G162" s="37">
        <f>[2]листопад!G162+'[2]лип-жовт'!G161</f>
        <v>0</v>
      </c>
      <c r="H162" s="37">
        <f>[2]листопад!H162+'[2]лип-жовт'!H161</f>
        <v>0</v>
      </c>
      <c r="I162" s="37">
        <f>[2]листопад!I162+'[2]лип-жовт'!I161</f>
        <v>0</v>
      </c>
      <c r="J162" s="37">
        <f>[2]листопад!J162+'[2]лип-жовт'!J161</f>
        <v>0</v>
      </c>
      <c r="K162" s="37">
        <f>[2]листопад!K162+'[2]лип-жовт'!K161</f>
        <v>0</v>
      </c>
      <c r="L162" s="37">
        <f>[2]листопад!L162+'[2]лип-жовт'!L161</f>
        <v>0</v>
      </c>
      <c r="M162" s="37">
        <f>'[2]грудень 2016'!M162+'[2]лип-лист 16'!M161</f>
        <v>939.70999999999992</v>
      </c>
      <c r="N162" s="38">
        <v>7</v>
      </c>
      <c r="O162" s="37">
        <f>'[2]грудень 2016'!O162+'[2]лип-лист 16'!O161</f>
        <v>0</v>
      </c>
      <c r="P162" s="38"/>
      <c r="Q162" s="37">
        <f>'[2]грудень 2016'!Q162+'[2]лип-лист 16'!Q161</f>
        <v>53997.61</v>
      </c>
      <c r="R162" s="39">
        <v>1</v>
      </c>
      <c r="S162" s="37">
        <f>'[2]грудень 2016'!S162+'[2]лип-лист 16'!S161</f>
        <v>0</v>
      </c>
      <c r="T162" s="37"/>
      <c r="U162" s="37">
        <f>'[2]грудень 2016'!U162+'[2]лип-лист 16'!U161</f>
        <v>4742.6299999999992</v>
      </c>
      <c r="V162" s="38">
        <v>5</v>
      </c>
      <c r="W162" s="40">
        <f t="shared" si="10"/>
        <v>59679.95</v>
      </c>
      <c r="X162" s="41">
        <f>'[2]грудень 2016'!X162+'[2]лип-лист 16'!X161</f>
        <v>0</v>
      </c>
      <c r="Y162" s="42"/>
      <c r="Z162" s="41">
        <f>'[2]грудень 2016'!Z162+'[2]лип-лист 16'!Z161</f>
        <v>0</v>
      </c>
      <c r="AA162" s="41"/>
      <c r="AB162" s="41">
        <f>'[2]грудень 2016'!AB162+'[2]лип-лист 16'!AB161</f>
        <v>0</v>
      </c>
      <c r="AC162" s="43"/>
      <c r="AD162" s="41">
        <f>'[2]грудень 2016'!AD162+'[2]лип-лист 16'!AD161</f>
        <v>0</v>
      </c>
      <c r="AE162" s="42"/>
      <c r="AF162" s="41">
        <f>'[2]грудень 2016'!AF162+'[2]лип-лист 16'!AF161</f>
        <v>0</v>
      </c>
      <c r="AG162" s="42"/>
      <c r="AH162" s="40">
        <f t="shared" si="11"/>
        <v>0</v>
      </c>
      <c r="AI162" s="41"/>
      <c r="AJ162" s="41">
        <f t="shared" si="14"/>
        <v>-14905.402967679998</v>
      </c>
      <c r="AK162" s="44">
        <f t="shared" si="13"/>
        <v>-14905.402967679998</v>
      </c>
      <c r="AN162" s="34"/>
    </row>
    <row r="163" spans="1:40">
      <c r="A163" s="35">
        <v>154</v>
      </c>
      <c r="B163" s="45" t="s">
        <v>210</v>
      </c>
      <c r="C163" s="37">
        <f>'[2]грудень 2016'!C163+'[2]лип-лист 16'!C162</f>
        <v>16167.2581574298</v>
      </c>
      <c r="D163" s="37">
        <f>[2]листопад!D163+'[2]лип-жовт'!D162</f>
        <v>0</v>
      </c>
      <c r="E163" s="37">
        <f>[2]листопад!E163+'[2]лип-жовт'!E162</f>
        <v>0</v>
      </c>
      <c r="F163" s="37">
        <f>[2]листопад!F163+'[2]лип-жовт'!F162</f>
        <v>0</v>
      </c>
      <c r="G163" s="37">
        <f>[2]листопад!G163+'[2]лип-жовт'!G162</f>
        <v>0</v>
      </c>
      <c r="H163" s="37">
        <f>[2]листопад!H163+'[2]лип-жовт'!H162</f>
        <v>0</v>
      </c>
      <c r="I163" s="37">
        <f>[2]листопад!I163+'[2]лип-жовт'!I162</f>
        <v>0</v>
      </c>
      <c r="J163" s="37">
        <f>[2]листопад!J163+'[2]лип-жовт'!J162</f>
        <v>0</v>
      </c>
      <c r="K163" s="37">
        <f>[2]листопад!K163+'[2]лип-жовт'!K162</f>
        <v>0</v>
      </c>
      <c r="L163" s="37">
        <f>[2]листопад!L163+'[2]лип-жовт'!L162</f>
        <v>0</v>
      </c>
      <c r="M163" s="37">
        <f>'[2]грудень 2016'!M163+'[2]лип-лист 16'!M162</f>
        <v>7642.69</v>
      </c>
      <c r="N163" s="38">
        <v>3.8</v>
      </c>
      <c r="O163" s="37">
        <f>'[2]грудень 2016'!O163+'[2]лип-лист 16'!O162</f>
        <v>0</v>
      </c>
      <c r="P163" s="38"/>
      <c r="Q163" s="37">
        <f>'[2]грудень 2016'!Q163+'[2]лип-лист 16'!Q162</f>
        <v>0</v>
      </c>
      <c r="R163" s="39"/>
      <c r="S163" s="37">
        <f>'[2]грудень 2016'!S163+'[2]лип-лист 16'!S162</f>
        <v>0</v>
      </c>
      <c r="T163" s="37"/>
      <c r="U163" s="37">
        <f>'[2]грудень 2016'!U163+'[2]лип-лист 16'!U162</f>
        <v>9547.49</v>
      </c>
      <c r="V163" s="38">
        <v>7</v>
      </c>
      <c r="W163" s="40">
        <f t="shared" si="10"/>
        <v>17190.18</v>
      </c>
      <c r="X163" s="41">
        <f>'[2]грудень 2016'!X163+'[2]лип-лист 16'!X162</f>
        <v>0</v>
      </c>
      <c r="Y163" s="42"/>
      <c r="Z163" s="41">
        <f>'[2]грудень 2016'!Z163+'[2]лип-лист 16'!Z162</f>
        <v>0</v>
      </c>
      <c r="AA163" s="41"/>
      <c r="AB163" s="41">
        <f>'[2]грудень 2016'!AB163+'[2]лип-лист 16'!AB162</f>
        <v>0</v>
      </c>
      <c r="AC163" s="43"/>
      <c r="AD163" s="41">
        <f>'[2]грудень 2016'!AD163+'[2]лип-лист 16'!AD162</f>
        <v>0</v>
      </c>
      <c r="AE163" s="42"/>
      <c r="AF163" s="41">
        <f>'[2]грудень 2016'!AF163+'[2]лип-лист 16'!AF162</f>
        <v>0</v>
      </c>
      <c r="AG163" s="42"/>
      <c r="AH163" s="40">
        <f t="shared" si="11"/>
        <v>0</v>
      </c>
      <c r="AI163" s="41"/>
      <c r="AJ163" s="41">
        <f t="shared" si="14"/>
        <v>-1022.9218425702002</v>
      </c>
      <c r="AK163" s="44">
        <f t="shared" si="13"/>
        <v>-1022.9218425702002</v>
      </c>
      <c r="AN163" s="34"/>
    </row>
    <row r="164" spans="1:40">
      <c r="A164" s="35">
        <v>155</v>
      </c>
      <c r="B164" s="36" t="s">
        <v>211</v>
      </c>
      <c r="C164" s="37">
        <f>'[2]грудень 2016'!C164+'[2]лип-лист 16'!C163</f>
        <v>2084.4412548716</v>
      </c>
      <c r="D164" s="37">
        <f>[2]листопад!D164+'[2]лип-жовт'!D163</f>
        <v>0</v>
      </c>
      <c r="E164" s="37">
        <f>[2]листопад!E164+'[2]лип-жовт'!E163</f>
        <v>0</v>
      </c>
      <c r="F164" s="37">
        <f>[2]листопад!F164+'[2]лип-жовт'!F163</f>
        <v>0</v>
      </c>
      <c r="G164" s="37">
        <f>[2]листопад!G164+'[2]лип-жовт'!G163</f>
        <v>0</v>
      </c>
      <c r="H164" s="37">
        <f>[2]листопад!H164+'[2]лип-жовт'!H163</f>
        <v>0</v>
      </c>
      <c r="I164" s="37">
        <f>[2]листопад!I164+'[2]лип-жовт'!I163</f>
        <v>0</v>
      </c>
      <c r="J164" s="37">
        <f>[2]листопад!J164+'[2]лип-жовт'!J163</f>
        <v>0</v>
      </c>
      <c r="K164" s="37">
        <f>[2]листопад!K164+'[2]лип-жовт'!K163</f>
        <v>0</v>
      </c>
      <c r="L164" s="37">
        <f>[2]листопад!L164+'[2]лип-жовт'!L163</f>
        <v>0</v>
      </c>
      <c r="M164" s="37">
        <f>'[2]грудень 2016'!M164+'[2]лип-лист 16'!M163</f>
        <v>0</v>
      </c>
      <c r="N164" s="38"/>
      <c r="O164" s="37">
        <f>'[2]грудень 2016'!O164+'[2]лип-лист 16'!O163</f>
        <v>0</v>
      </c>
      <c r="P164" s="38"/>
      <c r="Q164" s="37">
        <f>'[2]грудень 2016'!Q164+'[2]лип-лист 16'!Q163</f>
        <v>0</v>
      </c>
      <c r="R164" s="39"/>
      <c r="S164" s="37">
        <f>'[2]грудень 2016'!S164+'[2]лип-лист 16'!S163</f>
        <v>0</v>
      </c>
      <c r="T164" s="37"/>
      <c r="U164" s="37">
        <f>'[2]грудень 2016'!U164+'[2]лип-лист 16'!U163</f>
        <v>30.430000000000003</v>
      </c>
      <c r="V164" s="38">
        <v>1</v>
      </c>
      <c r="W164" s="40">
        <f t="shared" si="10"/>
        <v>30.430000000000003</v>
      </c>
      <c r="X164" s="41">
        <f>'[2]грудень 2016'!X164+'[2]лип-лист 16'!X163</f>
        <v>0</v>
      </c>
      <c r="Y164" s="42"/>
      <c r="Z164" s="41">
        <f>'[2]грудень 2016'!Z164+'[2]лип-лист 16'!Z163</f>
        <v>0</v>
      </c>
      <c r="AA164" s="41"/>
      <c r="AB164" s="41">
        <f>'[2]грудень 2016'!AB164+'[2]лип-лист 16'!AB163</f>
        <v>0</v>
      </c>
      <c r="AC164" s="43"/>
      <c r="AD164" s="41">
        <f>'[2]грудень 2016'!AD164+'[2]лип-лист 16'!AD163</f>
        <v>0</v>
      </c>
      <c r="AE164" s="42"/>
      <c r="AF164" s="41">
        <f>'[2]грудень 2016'!AF164+'[2]лип-лист 16'!AF163</f>
        <v>0</v>
      </c>
      <c r="AG164" s="42"/>
      <c r="AH164" s="40">
        <f t="shared" si="11"/>
        <v>0</v>
      </c>
      <c r="AI164" s="41">
        <f t="shared" si="12"/>
        <v>2054.0112548716002</v>
      </c>
      <c r="AJ164" s="41"/>
      <c r="AK164" s="44">
        <f t="shared" si="13"/>
        <v>2054.0112548716002</v>
      </c>
      <c r="AN164" s="34"/>
    </row>
    <row r="165" spans="1:40">
      <c r="A165" s="35">
        <v>156</v>
      </c>
      <c r="B165" s="36" t="s">
        <v>212</v>
      </c>
      <c r="C165" s="37">
        <f>'[2]грудень 2016'!C165+'[2]лип-лист 16'!C164</f>
        <v>35.585332994399998</v>
      </c>
      <c r="D165" s="37">
        <f>[2]листопад!D165+'[2]лип-жовт'!D164</f>
        <v>0</v>
      </c>
      <c r="E165" s="37">
        <f>[2]листопад!E165+'[2]лип-жовт'!E164</f>
        <v>0</v>
      </c>
      <c r="F165" s="37">
        <f>[2]листопад!F165+'[2]лип-жовт'!F164</f>
        <v>0</v>
      </c>
      <c r="G165" s="37">
        <f>[2]листопад!G165+'[2]лип-жовт'!G164</f>
        <v>0</v>
      </c>
      <c r="H165" s="37">
        <f>[2]листопад!H165+'[2]лип-жовт'!H164</f>
        <v>0</v>
      </c>
      <c r="I165" s="37">
        <f>[2]листопад!I165+'[2]лип-жовт'!I164</f>
        <v>0</v>
      </c>
      <c r="J165" s="37">
        <f>[2]листопад!J165+'[2]лип-жовт'!J164</f>
        <v>0</v>
      </c>
      <c r="K165" s="37">
        <f>[2]листопад!K165+'[2]лип-жовт'!K164</f>
        <v>0</v>
      </c>
      <c r="L165" s="37">
        <f>[2]листопад!L165+'[2]лип-жовт'!L164</f>
        <v>0</v>
      </c>
      <c r="M165" s="37">
        <f>'[2]грудень 2016'!M165+'[2]лип-лист 16'!M164</f>
        <v>0</v>
      </c>
      <c r="N165" s="38"/>
      <c r="O165" s="37">
        <f>'[2]грудень 2016'!O165+'[2]лип-лист 16'!O164</f>
        <v>0</v>
      </c>
      <c r="P165" s="38"/>
      <c r="Q165" s="37">
        <f>'[2]грудень 2016'!Q165+'[2]лип-лист 16'!Q164</f>
        <v>0</v>
      </c>
      <c r="R165" s="39"/>
      <c r="S165" s="37">
        <f>'[2]грудень 2016'!S165+'[2]лип-лист 16'!S164</f>
        <v>0</v>
      </c>
      <c r="T165" s="37"/>
      <c r="U165" s="37">
        <f>'[2]грудень 2016'!U165+'[2]лип-лист 16'!U164</f>
        <v>0</v>
      </c>
      <c r="V165" s="38"/>
      <c r="W165" s="40">
        <f t="shared" si="10"/>
        <v>0</v>
      </c>
      <c r="X165" s="41">
        <f>'[2]грудень 2016'!X165+'[2]лип-лист 16'!X164</f>
        <v>0</v>
      </c>
      <c r="Y165" s="42"/>
      <c r="Z165" s="41">
        <f>'[2]грудень 2016'!Z165+'[2]лип-лист 16'!Z164</f>
        <v>0</v>
      </c>
      <c r="AA165" s="41"/>
      <c r="AB165" s="41">
        <f>'[2]грудень 2016'!AB165+'[2]лип-лист 16'!AB164</f>
        <v>0</v>
      </c>
      <c r="AC165" s="43"/>
      <c r="AD165" s="41">
        <f>'[2]грудень 2016'!AD165+'[2]лип-лист 16'!AD164</f>
        <v>0</v>
      </c>
      <c r="AE165" s="42"/>
      <c r="AF165" s="41">
        <f>'[2]грудень 2016'!AF165+'[2]лип-лист 16'!AF164</f>
        <v>0</v>
      </c>
      <c r="AG165" s="42"/>
      <c r="AH165" s="40">
        <f t="shared" si="11"/>
        <v>0</v>
      </c>
      <c r="AI165" s="41">
        <f t="shared" si="12"/>
        <v>35.585332994399998</v>
      </c>
      <c r="AJ165" s="41"/>
      <c r="AK165" s="44">
        <f t="shared" si="13"/>
        <v>35.585332994399998</v>
      </c>
      <c r="AN165" s="34"/>
    </row>
    <row r="166" spans="1:40">
      <c r="A166" s="35">
        <v>157</v>
      </c>
      <c r="B166" s="36" t="s">
        <v>213</v>
      </c>
      <c r="C166" s="37">
        <f>'[2]грудень 2016'!C166+'[2]лип-лист 16'!C165</f>
        <v>1933.7357507451998</v>
      </c>
      <c r="D166" s="37">
        <f>[2]листопад!D166+'[2]лип-жовт'!D165</f>
        <v>0</v>
      </c>
      <c r="E166" s="37">
        <f>[2]листопад!E166+'[2]лип-жовт'!E165</f>
        <v>0</v>
      </c>
      <c r="F166" s="37">
        <f>[2]листопад!F166+'[2]лип-жовт'!F165</f>
        <v>0</v>
      </c>
      <c r="G166" s="37">
        <f>[2]листопад!G166+'[2]лип-жовт'!G165</f>
        <v>0</v>
      </c>
      <c r="H166" s="37">
        <f>[2]листопад!H166+'[2]лип-жовт'!H165</f>
        <v>0</v>
      </c>
      <c r="I166" s="37">
        <f>[2]листопад!I166+'[2]лип-жовт'!I165</f>
        <v>0</v>
      </c>
      <c r="J166" s="37">
        <f>[2]листопад!J166+'[2]лип-жовт'!J165</f>
        <v>0</v>
      </c>
      <c r="K166" s="37">
        <f>[2]листопад!K166+'[2]лип-жовт'!K165</f>
        <v>0</v>
      </c>
      <c r="L166" s="37">
        <f>[2]листопад!L166+'[2]лип-жовт'!L165</f>
        <v>0</v>
      </c>
      <c r="M166" s="37">
        <f>'[2]грудень 2016'!M166+'[2]лип-лист 16'!M165</f>
        <v>0</v>
      </c>
      <c r="N166" s="38"/>
      <c r="O166" s="37">
        <f>'[2]грудень 2016'!O166+'[2]лип-лист 16'!O165</f>
        <v>0</v>
      </c>
      <c r="P166" s="38"/>
      <c r="Q166" s="37">
        <f>'[2]грудень 2016'!Q166+'[2]лип-лист 16'!Q165</f>
        <v>0</v>
      </c>
      <c r="R166" s="39"/>
      <c r="S166" s="37">
        <f>'[2]грудень 2016'!S166+'[2]лип-лист 16'!S165</f>
        <v>0</v>
      </c>
      <c r="T166" s="37"/>
      <c r="U166" s="37">
        <f>'[2]грудень 2016'!U166+'[2]лип-лист 16'!U165</f>
        <v>14.65</v>
      </c>
      <c r="V166" s="38">
        <v>1</v>
      </c>
      <c r="W166" s="40">
        <f t="shared" si="10"/>
        <v>14.65</v>
      </c>
      <c r="X166" s="41">
        <f>'[2]грудень 2016'!X166+'[2]лип-лист 16'!X165</f>
        <v>0</v>
      </c>
      <c r="Y166" s="42"/>
      <c r="Z166" s="41">
        <f>'[2]грудень 2016'!Z166+'[2]лип-лист 16'!Z165</f>
        <v>0</v>
      </c>
      <c r="AA166" s="41"/>
      <c r="AB166" s="41">
        <f>'[2]грудень 2016'!AB166+'[2]лип-лист 16'!AB165</f>
        <v>0</v>
      </c>
      <c r="AC166" s="43"/>
      <c r="AD166" s="41">
        <f>'[2]грудень 2016'!AD166+'[2]лип-лист 16'!AD165</f>
        <v>0</v>
      </c>
      <c r="AE166" s="42"/>
      <c r="AF166" s="41">
        <f>'[2]грудень 2016'!AF166+'[2]лип-лист 16'!AF165</f>
        <v>0</v>
      </c>
      <c r="AG166" s="42"/>
      <c r="AH166" s="40">
        <f t="shared" si="11"/>
        <v>0</v>
      </c>
      <c r="AI166" s="41">
        <f t="shared" si="12"/>
        <v>1919.0857507451997</v>
      </c>
      <c r="AJ166" s="41"/>
      <c r="AK166" s="44">
        <f t="shared" si="13"/>
        <v>1919.0857507451997</v>
      </c>
      <c r="AN166" s="34"/>
    </row>
    <row r="167" spans="1:40">
      <c r="A167" s="35">
        <v>158</v>
      </c>
      <c r="B167" s="36" t="s">
        <v>214</v>
      </c>
      <c r="C167" s="37">
        <f>'[2]грудень 2016'!C167+'[2]лип-лист 16'!C166</f>
        <v>170.56919476000002</v>
      </c>
      <c r="D167" s="37">
        <f>[2]листопад!D167+'[2]лип-жовт'!D166</f>
        <v>0</v>
      </c>
      <c r="E167" s="37">
        <f>[2]листопад!E167+'[2]лип-жовт'!E166</f>
        <v>0</v>
      </c>
      <c r="F167" s="37">
        <f>[2]листопад!F167+'[2]лип-жовт'!F166</f>
        <v>0</v>
      </c>
      <c r="G167" s="37">
        <f>[2]листопад!G167+'[2]лип-жовт'!G166</f>
        <v>0</v>
      </c>
      <c r="H167" s="37">
        <f>[2]листопад!H167+'[2]лип-жовт'!H166</f>
        <v>0</v>
      </c>
      <c r="I167" s="37">
        <f>[2]листопад!I167+'[2]лип-жовт'!I166</f>
        <v>0</v>
      </c>
      <c r="J167" s="37">
        <f>[2]листопад!J167+'[2]лип-жовт'!J166</f>
        <v>0</v>
      </c>
      <c r="K167" s="37">
        <f>[2]листопад!K167+'[2]лип-жовт'!K166</f>
        <v>0</v>
      </c>
      <c r="L167" s="37">
        <f>[2]листопад!L167+'[2]лип-жовт'!L166</f>
        <v>0</v>
      </c>
      <c r="M167" s="37">
        <f>'[2]грудень 2016'!M167+'[2]лип-лист 16'!M166</f>
        <v>0</v>
      </c>
      <c r="N167" s="38"/>
      <c r="O167" s="37">
        <f>'[2]грудень 2016'!O167+'[2]лип-лист 16'!O166</f>
        <v>0</v>
      </c>
      <c r="P167" s="38"/>
      <c r="Q167" s="37">
        <f>'[2]грудень 2016'!Q167+'[2]лип-лист 16'!Q166</f>
        <v>0</v>
      </c>
      <c r="R167" s="39"/>
      <c r="S167" s="37">
        <f>'[2]грудень 2016'!S167+'[2]лип-лист 16'!S166</f>
        <v>0</v>
      </c>
      <c r="T167" s="37"/>
      <c r="U167" s="37">
        <f>'[2]грудень 2016'!U167+'[2]лип-лист 16'!U166</f>
        <v>0</v>
      </c>
      <c r="V167" s="38"/>
      <c r="W167" s="40">
        <f t="shared" si="10"/>
        <v>0</v>
      </c>
      <c r="X167" s="41">
        <f>'[2]грудень 2016'!X167+'[2]лип-лист 16'!X166</f>
        <v>0</v>
      </c>
      <c r="Y167" s="42"/>
      <c r="Z167" s="41">
        <f>'[2]грудень 2016'!Z167+'[2]лип-лист 16'!Z166</f>
        <v>0</v>
      </c>
      <c r="AA167" s="41"/>
      <c r="AB167" s="41">
        <f>'[2]грудень 2016'!AB167+'[2]лип-лист 16'!AB166</f>
        <v>0</v>
      </c>
      <c r="AC167" s="43"/>
      <c r="AD167" s="41">
        <f>'[2]грудень 2016'!AD167+'[2]лип-лист 16'!AD166</f>
        <v>0</v>
      </c>
      <c r="AE167" s="42"/>
      <c r="AF167" s="41">
        <f>'[2]грудень 2016'!AF167+'[2]лип-лист 16'!AF166</f>
        <v>0</v>
      </c>
      <c r="AG167" s="42"/>
      <c r="AH167" s="40">
        <f t="shared" si="11"/>
        <v>0</v>
      </c>
      <c r="AI167" s="41">
        <f t="shared" si="12"/>
        <v>170.56919476000002</v>
      </c>
      <c r="AJ167" s="41"/>
      <c r="AK167" s="44">
        <f t="shared" si="13"/>
        <v>170.56919476000002</v>
      </c>
      <c r="AN167" s="34"/>
    </row>
    <row r="168" spans="1:40">
      <c r="A168" s="35">
        <v>159</v>
      </c>
      <c r="B168" s="36" t="s">
        <v>215</v>
      </c>
      <c r="C168" s="37">
        <f>'[2]грудень 2016'!C168+'[2]лип-лист 16'!C167</f>
        <v>199.38225703679998</v>
      </c>
      <c r="D168" s="37">
        <f>[2]листопад!D168+'[2]лип-жовт'!D167</f>
        <v>0</v>
      </c>
      <c r="E168" s="37">
        <f>[2]листопад!E168+'[2]лип-жовт'!E167</f>
        <v>0</v>
      </c>
      <c r="F168" s="37">
        <f>[2]листопад!F168+'[2]лип-жовт'!F167</f>
        <v>0</v>
      </c>
      <c r="G168" s="37">
        <f>[2]листопад!G168+'[2]лип-жовт'!G167</f>
        <v>0</v>
      </c>
      <c r="H168" s="37">
        <f>[2]листопад!H168+'[2]лип-жовт'!H167</f>
        <v>0</v>
      </c>
      <c r="I168" s="37">
        <f>[2]листопад!I168+'[2]лип-жовт'!I167</f>
        <v>0</v>
      </c>
      <c r="J168" s="37">
        <f>[2]листопад!J168+'[2]лип-жовт'!J167</f>
        <v>0</v>
      </c>
      <c r="K168" s="37">
        <f>[2]листопад!K168+'[2]лип-жовт'!K167</f>
        <v>0</v>
      </c>
      <c r="L168" s="37">
        <f>[2]листопад!L168+'[2]лип-жовт'!L167</f>
        <v>0</v>
      </c>
      <c r="M168" s="37">
        <f>'[2]грудень 2016'!M168+'[2]лип-лист 16'!M167</f>
        <v>0</v>
      </c>
      <c r="N168" s="38"/>
      <c r="O168" s="37">
        <f>'[2]грудень 2016'!O168+'[2]лип-лист 16'!O167</f>
        <v>0</v>
      </c>
      <c r="P168" s="38"/>
      <c r="Q168" s="37">
        <f>'[2]грудень 2016'!Q168+'[2]лип-лист 16'!Q167</f>
        <v>0</v>
      </c>
      <c r="R168" s="39"/>
      <c r="S168" s="37">
        <f>'[2]грудень 2016'!S168+'[2]лип-лист 16'!S167</f>
        <v>0</v>
      </c>
      <c r="T168" s="37"/>
      <c r="U168" s="37">
        <f>'[2]грудень 2016'!U168+'[2]лип-лист 16'!U167</f>
        <v>0</v>
      </c>
      <c r="V168" s="38"/>
      <c r="W168" s="40">
        <f t="shared" si="10"/>
        <v>0</v>
      </c>
      <c r="X168" s="41">
        <f>'[2]грудень 2016'!X168+'[2]лип-лист 16'!X167</f>
        <v>0</v>
      </c>
      <c r="Y168" s="42"/>
      <c r="Z168" s="41">
        <f>'[2]грудень 2016'!Z168+'[2]лип-лист 16'!Z167</f>
        <v>0</v>
      </c>
      <c r="AA168" s="41"/>
      <c r="AB168" s="41">
        <f>'[2]грудень 2016'!AB168+'[2]лип-лист 16'!AB167</f>
        <v>0</v>
      </c>
      <c r="AC168" s="43"/>
      <c r="AD168" s="41">
        <f>'[2]грудень 2016'!AD168+'[2]лип-лист 16'!AD167</f>
        <v>0</v>
      </c>
      <c r="AE168" s="42"/>
      <c r="AF168" s="41">
        <f>'[2]грудень 2016'!AF168+'[2]лип-лист 16'!AF167</f>
        <v>0</v>
      </c>
      <c r="AG168" s="42"/>
      <c r="AH168" s="40">
        <f t="shared" si="11"/>
        <v>0</v>
      </c>
      <c r="AI168" s="41">
        <f t="shared" si="12"/>
        <v>199.38225703679998</v>
      </c>
      <c r="AJ168" s="41"/>
      <c r="AK168" s="44">
        <f t="shared" si="13"/>
        <v>199.38225703679998</v>
      </c>
      <c r="AN168" s="34"/>
    </row>
    <row r="169" spans="1:40">
      <c r="A169" s="35">
        <v>160</v>
      </c>
      <c r="B169" s="36" t="s">
        <v>216</v>
      </c>
      <c r="C169" s="37">
        <f>'[2]грудень 2016'!C169+'[2]лип-лист 16'!C168</f>
        <v>0</v>
      </c>
      <c r="D169" s="37">
        <f>[2]листопад!D169+'[2]лип-жовт'!D168</f>
        <v>0</v>
      </c>
      <c r="E169" s="37">
        <f>[2]листопад!E169+'[2]лип-жовт'!E168</f>
        <v>0</v>
      </c>
      <c r="F169" s="37">
        <f>[2]листопад!F169+'[2]лип-жовт'!F168</f>
        <v>0</v>
      </c>
      <c r="G169" s="37">
        <f>[2]листопад!G169+'[2]лип-жовт'!G168</f>
        <v>0</v>
      </c>
      <c r="H169" s="37">
        <f>[2]листопад!H169+'[2]лип-жовт'!H168</f>
        <v>0</v>
      </c>
      <c r="I169" s="37">
        <f>[2]листопад!I169+'[2]лип-жовт'!I168</f>
        <v>0</v>
      </c>
      <c r="J169" s="37">
        <f>[2]листопад!J169+'[2]лип-жовт'!J168</f>
        <v>0</v>
      </c>
      <c r="K169" s="37">
        <f>[2]листопад!K169+'[2]лип-жовт'!K168</f>
        <v>0</v>
      </c>
      <c r="L169" s="37">
        <f>[2]листопад!L169+'[2]лип-жовт'!L168</f>
        <v>0</v>
      </c>
      <c r="M169" s="37">
        <f>'[2]грудень 2016'!M169+'[2]лип-лист 16'!M168</f>
        <v>0</v>
      </c>
      <c r="N169" s="38"/>
      <c r="O169" s="37">
        <f>'[2]грудень 2016'!O169+'[2]лип-лист 16'!O168</f>
        <v>0</v>
      </c>
      <c r="P169" s="38"/>
      <c r="Q169" s="37">
        <f>'[2]грудень 2016'!Q169+'[2]лип-лист 16'!Q168</f>
        <v>0</v>
      </c>
      <c r="R169" s="39"/>
      <c r="S169" s="37">
        <f>'[2]грудень 2016'!S169+'[2]лип-лист 16'!S168</f>
        <v>0</v>
      </c>
      <c r="T169" s="37"/>
      <c r="U169" s="37">
        <f>'[2]грудень 2016'!U169+'[2]лип-лист 16'!U168</f>
        <v>0</v>
      </c>
      <c r="V169" s="38"/>
      <c r="W169" s="40">
        <f t="shared" si="10"/>
        <v>0</v>
      </c>
      <c r="X169" s="41">
        <f>'[2]грудень 2016'!X169+'[2]лип-лист 16'!X168</f>
        <v>0</v>
      </c>
      <c r="Y169" s="42"/>
      <c r="Z169" s="41">
        <f>'[2]грудень 2016'!Z169+'[2]лип-лист 16'!Z168</f>
        <v>0</v>
      </c>
      <c r="AA169" s="41"/>
      <c r="AB169" s="41">
        <f>'[2]грудень 2016'!AB169+'[2]лип-лист 16'!AB168</f>
        <v>0</v>
      </c>
      <c r="AC169" s="43"/>
      <c r="AD169" s="41">
        <f>'[2]грудень 2016'!AD169+'[2]лип-лист 16'!AD168</f>
        <v>0</v>
      </c>
      <c r="AE169" s="42"/>
      <c r="AF169" s="41">
        <f>'[2]грудень 2016'!AF169+'[2]лип-лист 16'!AF168</f>
        <v>0</v>
      </c>
      <c r="AG169" s="42"/>
      <c r="AH169" s="40">
        <f t="shared" si="11"/>
        <v>0</v>
      </c>
      <c r="AI169" s="41"/>
      <c r="AJ169" s="41"/>
      <c r="AK169" s="44">
        <f t="shared" si="13"/>
        <v>0</v>
      </c>
      <c r="AN169" s="34"/>
    </row>
    <row r="170" spans="1:40">
      <c r="A170" s="35">
        <v>161</v>
      </c>
      <c r="B170" s="36" t="s">
        <v>217</v>
      </c>
      <c r="C170" s="37">
        <f>'[2]грудень 2016'!C170+'[2]лип-лист 16'!C169</f>
        <v>198.78573002599998</v>
      </c>
      <c r="D170" s="37">
        <f>[2]листопад!D170+'[2]лип-жовт'!D169</f>
        <v>0</v>
      </c>
      <c r="E170" s="37">
        <f>[2]листопад!E170+'[2]лип-жовт'!E169</f>
        <v>0</v>
      </c>
      <c r="F170" s="37">
        <f>[2]листопад!F170+'[2]лип-жовт'!F169</f>
        <v>0</v>
      </c>
      <c r="G170" s="37">
        <f>[2]листопад!G170+'[2]лип-жовт'!G169</f>
        <v>0</v>
      </c>
      <c r="H170" s="37">
        <f>[2]листопад!H170+'[2]лип-жовт'!H169</f>
        <v>0</v>
      </c>
      <c r="I170" s="37">
        <f>[2]листопад!I170+'[2]лип-жовт'!I169</f>
        <v>0</v>
      </c>
      <c r="J170" s="37">
        <f>[2]листопад!J170+'[2]лип-жовт'!J169</f>
        <v>0</v>
      </c>
      <c r="K170" s="37">
        <f>[2]листопад!K170+'[2]лип-жовт'!K169</f>
        <v>0</v>
      </c>
      <c r="L170" s="37">
        <f>[2]листопад!L170+'[2]лип-жовт'!L169</f>
        <v>0</v>
      </c>
      <c r="M170" s="37">
        <f>'[2]грудень 2016'!M170+'[2]лип-лист 16'!M169</f>
        <v>0</v>
      </c>
      <c r="N170" s="38"/>
      <c r="O170" s="37">
        <f>'[2]грудень 2016'!O170+'[2]лип-лист 16'!O169</f>
        <v>0</v>
      </c>
      <c r="P170" s="38"/>
      <c r="Q170" s="37">
        <f>'[2]грудень 2016'!Q170+'[2]лип-лист 16'!Q169</f>
        <v>0</v>
      </c>
      <c r="R170" s="39"/>
      <c r="S170" s="37">
        <f>'[2]грудень 2016'!S170+'[2]лип-лист 16'!S169</f>
        <v>0</v>
      </c>
      <c r="T170" s="37"/>
      <c r="U170" s="37">
        <f>'[2]грудень 2016'!U170+'[2]лип-лист 16'!U169</f>
        <v>0</v>
      </c>
      <c r="V170" s="38"/>
      <c r="W170" s="40">
        <f t="shared" si="10"/>
        <v>0</v>
      </c>
      <c r="X170" s="41">
        <f>'[2]грудень 2016'!X170+'[2]лип-лист 16'!X169</f>
        <v>0</v>
      </c>
      <c r="Y170" s="42"/>
      <c r="Z170" s="41">
        <f>'[2]грудень 2016'!Z170+'[2]лип-лист 16'!Z169</f>
        <v>0</v>
      </c>
      <c r="AA170" s="41"/>
      <c r="AB170" s="41">
        <f>'[2]грудень 2016'!AB170+'[2]лип-лист 16'!AB169</f>
        <v>0</v>
      </c>
      <c r="AC170" s="43"/>
      <c r="AD170" s="41">
        <f>'[2]грудень 2016'!AD170+'[2]лип-лист 16'!AD169</f>
        <v>0</v>
      </c>
      <c r="AE170" s="42"/>
      <c r="AF170" s="41">
        <f>'[2]грудень 2016'!AF170+'[2]лип-лист 16'!AF169</f>
        <v>0</v>
      </c>
      <c r="AG170" s="42"/>
      <c r="AH170" s="40">
        <f t="shared" si="11"/>
        <v>0</v>
      </c>
      <c r="AI170" s="41">
        <f t="shared" si="12"/>
        <v>198.78573002599998</v>
      </c>
      <c r="AJ170" s="41"/>
      <c r="AK170" s="44">
        <f t="shared" si="13"/>
        <v>198.78573002599998</v>
      </c>
      <c r="AN170" s="34"/>
    </row>
    <row r="171" spans="1:40">
      <c r="A171" s="35">
        <v>162</v>
      </c>
      <c r="B171" s="36" t="s">
        <v>218</v>
      </c>
      <c r="C171" s="37">
        <f>'[2]грудень 2016'!C171+'[2]лип-лист 16'!C170</f>
        <v>113.6451280064</v>
      </c>
      <c r="D171" s="37">
        <f>[2]листопад!D171+'[2]лип-жовт'!D170</f>
        <v>0</v>
      </c>
      <c r="E171" s="37">
        <f>[2]листопад!E171+'[2]лип-жовт'!E170</f>
        <v>0</v>
      </c>
      <c r="F171" s="37">
        <f>[2]листопад!F171+'[2]лип-жовт'!F170</f>
        <v>0</v>
      </c>
      <c r="G171" s="37">
        <f>[2]листопад!G171+'[2]лип-жовт'!G170</f>
        <v>0</v>
      </c>
      <c r="H171" s="37">
        <f>[2]листопад!H171+'[2]лип-жовт'!H170</f>
        <v>0</v>
      </c>
      <c r="I171" s="37">
        <f>[2]листопад!I171+'[2]лип-жовт'!I170</f>
        <v>0</v>
      </c>
      <c r="J171" s="37">
        <f>[2]листопад!J171+'[2]лип-жовт'!J170</f>
        <v>0</v>
      </c>
      <c r="K171" s="37">
        <f>[2]листопад!K171+'[2]лип-жовт'!K170</f>
        <v>0</v>
      </c>
      <c r="L171" s="37">
        <f>[2]листопад!L171+'[2]лип-жовт'!L170</f>
        <v>0</v>
      </c>
      <c r="M171" s="37">
        <f>'[2]грудень 2016'!M171+'[2]лип-лист 16'!M170</f>
        <v>0</v>
      </c>
      <c r="N171" s="38"/>
      <c r="O171" s="37">
        <f>'[2]грудень 2016'!O171+'[2]лип-лист 16'!O170</f>
        <v>0</v>
      </c>
      <c r="P171" s="38"/>
      <c r="Q171" s="37">
        <f>'[2]грудень 2016'!Q171+'[2]лип-лист 16'!Q170</f>
        <v>0</v>
      </c>
      <c r="R171" s="39"/>
      <c r="S171" s="37">
        <f>'[2]грудень 2016'!S171+'[2]лип-лист 16'!S170</f>
        <v>0</v>
      </c>
      <c r="T171" s="37"/>
      <c r="U171" s="37">
        <f>'[2]грудень 2016'!U171+'[2]лип-лист 16'!U170</f>
        <v>0</v>
      </c>
      <c r="V171" s="38"/>
      <c r="W171" s="40">
        <f t="shared" si="10"/>
        <v>0</v>
      </c>
      <c r="X171" s="41">
        <f>'[2]грудень 2016'!X171+'[2]лип-лист 16'!X170</f>
        <v>0</v>
      </c>
      <c r="Y171" s="42"/>
      <c r="Z171" s="41">
        <f>'[2]грудень 2016'!Z171+'[2]лип-лист 16'!Z170</f>
        <v>0</v>
      </c>
      <c r="AA171" s="41"/>
      <c r="AB171" s="41">
        <f>'[2]грудень 2016'!AB171+'[2]лип-лист 16'!AB170</f>
        <v>0</v>
      </c>
      <c r="AC171" s="43"/>
      <c r="AD171" s="41">
        <f>'[2]грудень 2016'!AD171+'[2]лип-лист 16'!AD170</f>
        <v>0</v>
      </c>
      <c r="AE171" s="42"/>
      <c r="AF171" s="41">
        <f>'[2]грудень 2016'!AF171+'[2]лип-лист 16'!AF170</f>
        <v>0</v>
      </c>
      <c r="AG171" s="42"/>
      <c r="AH171" s="40">
        <f t="shared" si="11"/>
        <v>0</v>
      </c>
      <c r="AI171" s="41">
        <f t="shared" si="12"/>
        <v>113.6451280064</v>
      </c>
      <c r="AJ171" s="41"/>
      <c r="AK171" s="44">
        <f t="shared" si="13"/>
        <v>113.6451280064</v>
      </c>
      <c r="AN171" s="34"/>
    </row>
    <row r="172" spans="1:40">
      <c r="A172" s="35">
        <v>163</v>
      </c>
      <c r="B172" s="36" t="s">
        <v>219</v>
      </c>
      <c r="C172" s="37">
        <f>'[2]грудень 2016'!C172+'[2]лип-лист 16'!C171</f>
        <v>3652.8543776583997</v>
      </c>
      <c r="D172" s="37">
        <f>[2]листопад!D172+'[2]лип-жовт'!D171</f>
        <v>0</v>
      </c>
      <c r="E172" s="37">
        <f>[2]листопад!E172+'[2]лип-жовт'!E171</f>
        <v>0</v>
      </c>
      <c r="F172" s="37">
        <f>[2]листопад!F172+'[2]лип-жовт'!F171</f>
        <v>0</v>
      </c>
      <c r="G172" s="37">
        <f>[2]листопад!G172+'[2]лип-жовт'!G171</f>
        <v>0</v>
      </c>
      <c r="H172" s="37">
        <f>[2]листопад!H172+'[2]лип-жовт'!H171</f>
        <v>0</v>
      </c>
      <c r="I172" s="37">
        <f>[2]листопад!I172+'[2]лип-жовт'!I171</f>
        <v>0</v>
      </c>
      <c r="J172" s="37">
        <f>[2]листопад!J172+'[2]лип-жовт'!J171</f>
        <v>0</v>
      </c>
      <c r="K172" s="37">
        <f>[2]листопад!K172+'[2]лип-жовт'!K171</f>
        <v>0</v>
      </c>
      <c r="L172" s="37">
        <f>[2]листопад!L172+'[2]лип-жовт'!L171</f>
        <v>0</v>
      </c>
      <c r="M172" s="37">
        <f>'[2]грудень 2016'!M172+'[2]лип-лист 16'!M171</f>
        <v>0</v>
      </c>
      <c r="N172" s="38"/>
      <c r="O172" s="37">
        <f>'[2]грудень 2016'!O172+'[2]лип-лист 16'!O171</f>
        <v>0</v>
      </c>
      <c r="P172" s="38"/>
      <c r="Q172" s="37">
        <f>'[2]грудень 2016'!Q172+'[2]лип-лист 16'!Q171</f>
        <v>0</v>
      </c>
      <c r="R172" s="39"/>
      <c r="S172" s="37">
        <f>'[2]грудень 2016'!S172+'[2]лип-лист 16'!S171</f>
        <v>0</v>
      </c>
      <c r="T172" s="37"/>
      <c r="U172" s="37">
        <f>'[2]грудень 2016'!U172+'[2]лип-лист 16'!U171</f>
        <v>211.35000000000002</v>
      </c>
      <c r="V172" s="38">
        <v>1</v>
      </c>
      <c r="W172" s="40">
        <f t="shared" si="10"/>
        <v>211.35000000000002</v>
      </c>
      <c r="X172" s="41">
        <f>'[2]грудень 2016'!X172+'[2]лип-лист 16'!X171</f>
        <v>0</v>
      </c>
      <c r="Y172" s="42"/>
      <c r="Z172" s="41">
        <f>'[2]грудень 2016'!Z172+'[2]лип-лист 16'!Z171</f>
        <v>0</v>
      </c>
      <c r="AA172" s="41"/>
      <c r="AB172" s="41">
        <f>'[2]грудень 2016'!AB172+'[2]лип-лист 16'!AB171</f>
        <v>0</v>
      </c>
      <c r="AC172" s="43"/>
      <c r="AD172" s="41">
        <f>'[2]грудень 2016'!AD172+'[2]лип-лист 16'!AD171</f>
        <v>0</v>
      </c>
      <c r="AE172" s="42"/>
      <c r="AF172" s="41">
        <f>'[2]грудень 2016'!AF172+'[2]лип-лист 16'!AF171</f>
        <v>0</v>
      </c>
      <c r="AG172" s="42"/>
      <c r="AH172" s="40">
        <f t="shared" si="11"/>
        <v>0</v>
      </c>
      <c r="AI172" s="41">
        <f t="shared" si="12"/>
        <v>3441.5043776583998</v>
      </c>
      <c r="AJ172" s="41"/>
      <c r="AK172" s="44">
        <f t="shared" si="13"/>
        <v>3441.5043776583998</v>
      </c>
      <c r="AN172" s="34"/>
    </row>
    <row r="173" spans="1:40">
      <c r="A173" s="35">
        <v>164</v>
      </c>
      <c r="B173" s="36" t="s">
        <v>220</v>
      </c>
      <c r="C173" s="37">
        <f>'[2]грудень 2016'!C173+'[2]лип-лист 16'!C172</f>
        <v>4184.2238701587003</v>
      </c>
      <c r="D173" s="37">
        <f>[2]листопад!D173+'[2]лип-жовт'!D172</f>
        <v>0</v>
      </c>
      <c r="E173" s="37">
        <f>[2]листопад!E173+'[2]лип-жовт'!E172</f>
        <v>0</v>
      </c>
      <c r="F173" s="37">
        <f>[2]листопад!F173+'[2]лип-жовт'!F172</f>
        <v>0</v>
      </c>
      <c r="G173" s="37">
        <f>[2]листопад!G173+'[2]лип-жовт'!G172</f>
        <v>0</v>
      </c>
      <c r="H173" s="37">
        <f>[2]листопад!H173+'[2]лип-жовт'!H172</f>
        <v>0</v>
      </c>
      <c r="I173" s="37">
        <f>[2]листопад!I173+'[2]лип-жовт'!I172</f>
        <v>0</v>
      </c>
      <c r="J173" s="37">
        <f>[2]листопад!J173+'[2]лип-жовт'!J172</f>
        <v>0</v>
      </c>
      <c r="K173" s="37">
        <f>[2]листопад!K173+'[2]лип-жовт'!K172</f>
        <v>0</v>
      </c>
      <c r="L173" s="37">
        <f>[2]листопад!L173+'[2]лип-жовт'!L172</f>
        <v>0</v>
      </c>
      <c r="M173" s="37">
        <f>'[2]грудень 2016'!M173+'[2]лип-лист 16'!M172</f>
        <v>0</v>
      </c>
      <c r="N173" s="38"/>
      <c r="O173" s="37">
        <f>'[2]грудень 2016'!O173+'[2]лип-лист 16'!O172</f>
        <v>0</v>
      </c>
      <c r="P173" s="38"/>
      <c r="Q173" s="37">
        <f>'[2]грудень 2016'!Q173+'[2]лип-лист 16'!Q172</f>
        <v>0</v>
      </c>
      <c r="R173" s="39"/>
      <c r="S173" s="37">
        <f>'[2]грудень 2016'!S173+'[2]лип-лист 16'!S172</f>
        <v>0</v>
      </c>
      <c r="T173" s="37"/>
      <c r="U173" s="37">
        <f>'[2]грудень 2016'!U173+'[2]лип-лист 16'!U172</f>
        <v>834.56</v>
      </c>
      <c r="V173" s="38">
        <v>2</v>
      </c>
      <c r="W173" s="40">
        <f t="shared" si="10"/>
        <v>834.56</v>
      </c>
      <c r="X173" s="41">
        <f>'[2]грудень 2016'!X173+'[2]лип-лист 16'!X172</f>
        <v>0</v>
      </c>
      <c r="Y173" s="42"/>
      <c r="Z173" s="41">
        <f>'[2]грудень 2016'!Z173+'[2]лип-лист 16'!Z172</f>
        <v>0</v>
      </c>
      <c r="AA173" s="41"/>
      <c r="AB173" s="41">
        <f>'[2]грудень 2016'!AB173+'[2]лип-лист 16'!AB172</f>
        <v>0</v>
      </c>
      <c r="AC173" s="43"/>
      <c r="AD173" s="41">
        <f>'[2]грудень 2016'!AD173+'[2]лип-лист 16'!AD172</f>
        <v>0</v>
      </c>
      <c r="AE173" s="42"/>
      <c r="AF173" s="41">
        <f>'[2]грудень 2016'!AF173+'[2]лип-лист 16'!AF172</f>
        <v>0</v>
      </c>
      <c r="AG173" s="42"/>
      <c r="AH173" s="40">
        <f t="shared" si="11"/>
        <v>0</v>
      </c>
      <c r="AI173" s="41">
        <f t="shared" si="12"/>
        <v>3349.6638701587003</v>
      </c>
      <c r="AJ173" s="41"/>
      <c r="AK173" s="44">
        <f t="shared" si="13"/>
        <v>3349.6638701587003</v>
      </c>
      <c r="AN173" s="34"/>
    </row>
    <row r="174" spans="1:40">
      <c r="A174" s="35">
        <v>165</v>
      </c>
      <c r="B174" s="36" t="s">
        <v>221</v>
      </c>
      <c r="C174" s="37">
        <f>'[2]грудень 2016'!C174+'[2]лип-лист 16'!C173</f>
        <v>9481.0718330533</v>
      </c>
      <c r="D174" s="37">
        <f>[2]листопад!D174+'[2]лип-жовт'!D173</f>
        <v>0</v>
      </c>
      <c r="E174" s="37">
        <f>[2]листопад!E174+'[2]лип-жовт'!E173</f>
        <v>0</v>
      </c>
      <c r="F174" s="37">
        <f>[2]листопад!F174+'[2]лип-жовт'!F173</f>
        <v>0</v>
      </c>
      <c r="G174" s="37">
        <f>[2]листопад!G174+'[2]лип-жовт'!G173</f>
        <v>0</v>
      </c>
      <c r="H174" s="37">
        <f>[2]листопад!H174+'[2]лип-жовт'!H173</f>
        <v>0</v>
      </c>
      <c r="I174" s="37">
        <f>[2]листопад!I174+'[2]лип-жовт'!I173</f>
        <v>0</v>
      </c>
      <c r="J174" s="37">
        <f>[2]листопад!J174+'[2]лип-жовт'!J173</f>
        <v>0</v>
      </c>
      <c r="K174" s="37">
        <f>[2]листопад!K174+'[2]лип-жовт'!K173</f>
        <v>0</v>
      </c>
      <c r="L174" s="37">
        <f>[2]листопад!L174+'[2]лип-жовт'!L173</f>
        <v>0</v>
      </c>
      <c r="M174" s="37">
        <f>'[2]грудень 2016'!M174+'[2]лип-лист 16'!M173</f>
        <v>0</v>
      </c>
      <c r="N174" s="38"/>
      <c r="O174" s="37">
        <f>'[2]грудень 2016'!O174+'[2]лип-лист 16'!O173</f>
        <v>8213.7000000000007</v>
      </c>
      <c r="P174" s="38">
        <v>101</v>
      </c>
      <c r="Q174" s="37">
        <f>'[2]грудень 2016'!Q174+'[2]лип-лист 16'!Q173</f>
        <v>2512.0899999999997</v>
      </c>
      <c r="R174" s="39">
        <v>1</v>
      </c>
      <c r="S174" s="37">
        <f>'[2]грудень 2016'!S174+'[2]лип-лист 16'!S173</f>
        <v>0</v>
      </c>
      <c r="T174" s="37"/>
      <c r="U174" s="37">
        <f>'[2]грудень 2016'!U174+'[2]лип-лист 16'!U173</f>
        <v>1837.69</v>
      </c>
      <c r="V174" s="38">
        <v>1</v>
      </c>
      <c r="W174" s="40">
        <f t="shared" si="10"/>
        <v>12563.480000000001</v>
      </c>
      <c r="X174" s="41">
        <f>'[2]грудень 2016'!X174+'[2]лип-лист 16'!X173</f>
        <v>0</v>
      </c>
      <c r="Y174" s="42"/>
      <c r="Z174" s="41">
        <f>'[2]грудень 2016'!Z174+'[2]лип-лист 16'!Z173</f>
        <v>0</v>
      </c>
      <c r="AA174" s="41"/>
      <c r="AB174" s="41">
        <f>'[2]грудень 2016'!AB174+'[2]лип-лист 16'!AB173</f>
        <v>0</v>
      </c>
      <c r="AC174" s="43"/>
      <c r="AD174" s="41">
        <f>'[2]грудень 2016'!AD174+'[2]лип-лист 16'!AD173</f>
        <v>0</v>
      </c>
      <c r="AE174" s="42"/>
      <c r="AF174" s="41">
        <f>'[2]грудень 2016'!AF174+'[2]лип-лист 16'!AF173</f>
        <v>0</v>
      </c>
      <c r="AG174" s="42"/>
      <c r="AH174" s="40">
        <f t="shared" si="11"/>
        <v>0</v>
      </c>
      <c r="AI174" s="41"/>
      <c r="AJ174" s="41">
        <f t="shared" si="14"/>
        <v>-3082.4081669467014</v>
      </c>
      <c r="AK174" s="44">
        <f t="shared" si="13"/>
        <v>-3082.4081669467014</v>
      </c>
      <c r="AN174" s="34"/>
    </row>
    <row r="175" spans="1:40">
      <c r="A175" s="35">
        <v>166</v>
      </c>
      <c r="B175" s="36" t="s">
        <v>222</v>
      </c>
      <c r="C175" s="37">
        <f>'[2]грудень 2016'!C175+'[2]лип-лист 16'!C174</f>
        <v>15455.300110210399</v>
      </c>
      <c r="D175" s="37">
        <f>[2]листопад!D175+'[2]лип-жовт'!D174</f>
        <v>0</v>
      </c>
      <c r="E175" s="37">
        <f>[2]листопад!E175+'[2]лип-жовт'!E174</f>
        <v>0</v>
      </c>
      <c r="F175" s="37">
        <f>[2]листопад!F175+'[2]лип-жовт'!F174</f>
        <v>0</v>
      </c>
      <c r="G175" s="37">
        <f>[2]листопад!G175+'[2]лип-жовт'!G174</f>
        <v>0</v>
      </c>
      <c r="H175" s="37">
        <f>[2]листопад!H175+'[2]лип-жовт'!H174</f>
        <v>0</v>
      </c>
      <c r="I175" s="37">
        <f>[2]листопад!I175+'[2]лип-жовт'!I174</f>
        <v>0</v>
      </c>
      <c r="J175" s="37">
        <f>[2]листопад!J175+'[2]лип-жовт'!J174</f>
        <v>0</v>
      </c>
      <c r="K175" s="37">
        <f>[2]листопад!K175+'[2]лип-жовт'!K174</f>
        <v>0</v>
      </c>
      <c r="L175" s="37">
        <f>[2]листопад!L175+'[2]лип-жовт'!L174</f>
        <v>0</v>
      </c>
      <c r="M175" s="37">
        <f>'[2]грудень 2016'!M175+'[2]лип-лист 16'!M174</f>
        <v>0</v>
      </c>
      <c r="N175" s="38"/>
      <c r="O175" s="37">
        <f>'[2]грудень 2016'!O175+'[2]лип-лист 16'!O174</f>
        <v>1558.87</v>
      </c>
      <c r="P175" s="38">
        <v>49</v>
      </c>
      <c r="Q175" s="37">
        <f>'[2]грудень 2016'!Q175+'[2]лип-лист 16'!Q174</f>
        <v>0</v>
      </c>
      <c r="R175" s="39"/>
      <c r="S175" s="37">
        <f>'[2]грудень 2016'!S175+'[2]лип-лист 16'!S174</f>
        <v>0</v>
      </c>
      <c r="T175" s="37"/>
      <c r="U175" s="37">
        <f>'[2]грудень 2016'!U175+'[2]лип-лист 16'!U174</f>
        <v>374.51000000000028</v>
      </c>
      <c r="V175" s="38">
        <v>1</v>
      </c>
      <c r="W175" s="40">
        <f t="shared" si="10"/>
        <v>1933.38</v>
      </c>
      <c r="X175" s="41">
        <f>'[2]грудень 2016'!X175+'[2]лип-лист 16'!X174</f>
        <v>0</v>
      </c>
      <c r="Y175" s="42"/>
      <c r="Z175" s="41">
        <f>'[2]грудень 2016'!Z175+'[2]лип-лист 16'!Z174</f>
        <v>0</v>
      </c>
      <c r="AA175" s="41"/>
      <c r="AB175" s="41">
        <f>'[2]грудень 2016'!AB175+'[2]лип-лист 16'!AB174</f>
        <v>0</v>
      </c>
      <c r="AC175" s="43"/>
      <c r="AD175" s="41">
        <f>'[2]грудень 2016'!AD175+'[2]лип-лист 16'!AD174</f>
        <v>0</v>
      </c>
      <c r="AE175" s="42"/>
      <c r="AF175" s="41">
        <f>'[2]грудень 2016'!AF175+'[2]лип-лист 16'!AF174</f>
        <v>0</v>
      </c>
      <c r="AG175" s="42"/>
      <c r="AH175" s="40">
        <f t="shared" si="11"/>
        <v>0</v>
      </c>
      <c r="AI175" s="41">
        <f t="shared" si="12"/>
        <v>13521.920110210398</v>
      </c>
      <c r="AJ175" s="41"/>
      <c r="AK175" s="44">
        <f t="shared" si="13"/>
        <v>13521.920110210398</v>
      </c>
      <c r="AN175" s="34"/>
    </row>
    <row r="176" spans="1:40">
      <c r="A176" s="35">
        <v>167</v>
      </c>
      <c r="B176" s="36" t="s">
        <v>223</v>
      </c>
      <c r="C176" s="37">
        <f>'[2]грудень 2016'!C176+'[2]лип-лист 16'!C175</f>
        <v>3809.7607592691998</v>
      </c>
      <c r="D176" s="37">
        <f>[2]листопад!D176+'[2]лип-жовт'!D175</f>
        <v>0</v>
      </c>
      <c r="E176" s="37">
        <f>[2]листопад!E176+'[2]лип-жовт'!E175</f>
        <v>0</v>
      </c>
      <c r="F176" s="37">
        <f>[2]листопад!F176+'[2]лип-жовт'!F175</f>
        <v>0</v>
      </c>
      <c r="G176" s="37">
        <f>[2]листопад!G176+'[2]лип-жовт'!G175</f>
        <v>0</v>
      </c>
      <c r="H176" s="37">
        <f>[2]листопад!H176+'[2]лип-жовт'!H175</f>
        <v>0</v>
      </c>
      <c r="I176" s="37">
        <f>[2]листопад!I176+'[2]лип-жовт'!I175</f>
        <v>0</v>
      </c>
      <c r="J176" s="37">
        <f>[2]листопад!J176+'[2]лип-жовт'!J175</f>
        <v>0</v>
      </c>
      <c r="K176" s="37">
        <f>[2]листопад!K176+'[2]лип-жовт'!K175</f>
        <v>0</v>
      </c>
      <c r="L176" s="37">
        <f>[2]листопад!L176+'[2]лип-жовт'!L175</f>
        <v>0</v>
      </c>
      <c r="M176" s="37">
        <f>'[2]грудень 2016'!M176+'[2]лип-лист 16'!M175</f>
        <v>0</v>
      </c>
      <c r="N176" s="38"/>
      <c r="O176" s="37">
        <f>'[2]грудень 2016'!O176+'[2]лип-лист 16'!O175</f>
        <v>54.56</v>
      </c>
      <c r="P176" s="38">
        <v>1</v>
      </c>
      <c r="Q176" s="37">
        <f>'[2]грудень 2016'!Q176+'[2]лип-лист 16'!Q175</f>
        <v>0</v>
      </c>
      <c r="R176" s="39"/>
      <c r="S176" s="37">
        <f>'[2]грудень 2016'!S176+'[2]лип-лист 16'!S175</f>
        <v>0</v>
      </c>
      <c r="T176" s="37"/>
      <c r="U176" s="37">
        <f>'[2]грудень 2016'!U176+'[2]лип-лист 16'!U175</f>
        <v>53.150000000000006</v>
      </c>
      <c r="V176" s="38">
        <v>1</v>
      </c>
      <c r="W176" s="40">
        <f t="shared" si="10"/>
        <v>107.71000000000001</v>
      </c>
      <c r="X176" s="41">
        <f>'[2]грудень 2016'!X176+'[2]лип-лист 16'!X175</f>
        <v>0</v>
      </c>
      <c r="Y176" s="42"/>
      <c r="Z176" s="41">
        <f>'[2]грудень 2016'!Z176+'[2]лип-лист 16'!Z175</f>
        <v>0</v>
      </c>
      <c r="AA176" s="41"/>
      <c r="AB176" s="41">
        <f>'[2]грудень 2016'!AB176+'[2]лип-лист 16'!AB175</f>
        <v>0</v>
      </c>
      <c r="AC176" s="43"/>
      <c r="AD176" s="41">
        <f>'[2]грудень 2016'!AD176+'[2]лип-лист 16'!AD175</f>
        <v>0</v>
      </c>
      <c r="AE176" s="42"/>
      <c r="AF176" s="41">
        <f>'[2]грудень 2016'!AF176+'[2]лип-лист 16'!AF175</f>
        <v>0</v>
      </c>
      <c r="AG176" s="42"/>
      <c r="AH176" s="40">
        <f t="shared" si="11"/>
        <v>0</v>
      </c>
      <c r="AI176" s="41">
        <f t="shared" si="12"/>
        <v>3702.0507592691997</v>
      </c>
      <c r="AJ176" s="41"/>
      <c r="AK176" s="44">
        <f t="shared" si="13"/>
        <v>3702.0507592691997</v>
      </c>
      <c r="AN176" s="34"/>
    </row>
    <row r="177" spans="1:40">
      <c r="A177" s="35">
        <v>168</v>
      </c>
      <c r="B177" s="36" t="s">
        <v>224</v>
      </c>
      <c r="C177" s="37">
        <f>'[2]грудень 2016'!C177+'[2]лип-лист 16'!C176</f>
        <v>6523.7612295684012</v>
      </c>
      <c r="D177" s="37">
        <f>[2]листопад!D177+'[2]лип-жовт'!D176</f>
        <v>0</v>
      </c>
      <c r="E177" s="37">
        <f>[2]листопад!E177+'[2]лип-жовт'!E176</f>
        <v>0</v>
      </c>
      <c r="F177" s="37">
        <f>[2]листопад!F177+'[2]лип-жовт'!F176</f>
        <v>0</v>
      </c>
      <c r="G177" s="37">
        <f>[2]листопад!G177+'[2]лип-жовт'!G176</f>
        <v>0</v>
      </c>
      <c r="H177" s="37">
        <f>[2]листопад!H177+'[2]лип-жовт'!H176</f>
        <v>0</v>
      </c>
      <c r="I177" s="37">
        <f>[2]листопад!I177+'[2]лип-жовт'!I176</f>
        <v>0</v>
      </c>
      <c r="J177" s="37">
        <f>[2]листопад!J177+'[2]лип-жовт'!J176</f>
        <v>0</v>
      </c>
      <c r="K177" s="37">
        <f>[2]листопад!K177+'[2]лип-жовт'!K176</f>
        <v>0</v>
      </c>
      <c r="L177" s="37">
        <f>[2]листопад!L177+'[2]лип-жовт'!L176</f>
        <v>0</v>
      </c>
      <c r="M177" s="37">
        <f>'[2]грудень 2016'!M177+'[2]лип-лист 16'!M176</f>
        <v>0</v>
      </c>
      <c r="N177" s="38"/>
      <c r="O177" s="37">
        <f>'[2]грудень 2016'!O177+'[2]лип-лист 16'!O176</f>
        <v>0</v>
      </c>
      <c r="P177" s="38"/>
      <c r="Q177" s="37">
        <f>'[2]грудень 2016'!Q177+'[2]лип-лист 16'!Q176</f>
        <v>0</v>
      </c>
      <c r="R177" s="39"/>
      <c r="S177" s="37">
        <f>'[2]грудень 2016'!S177+'[2]лип-лист 16'!S176</f>
        <v>0</v>
      </c>
      <c r="T177" s="37"/>
      <c r="U177" s="37">
        <f>'[2]грудень 2016'!U177+'[2]лип-лист 16'!U176</f>
        <v>95.390000000000015</v>
      </c>
      <c r="V177" s="38">
        <v>1</v>
      </c>
      <c r="W177" s="40">
        <f t="shared" si="10"/>
        <v>95.390000000000015</v>
      </c>
      <c r="X177" s="41">
        <f>'[2]грудень 2016'!X177+'[2]лип-лист 16'!X176</f>
        <v>0</v>
      </c>
      <c r="Y177" s="42"/>
      <c r="Z177" s="41">
        <f>'[2]грудень 2016'!Z177+'[2]лип-лист 16'!Z176</f>
        <v>0</v>
      </c>
      <c r="AA177" s="41"/>
      <c r="AB177" s="41">
        <f>'[2]грудень 2016'!AB177+'[2]лип-лист 16'!AB176</f>
        <v>0</v>
      </c>
      <c r="AC177" s="43"/>
      <c r="AD177" s="41">
        <f>'[2]грудень 2016'!AD177+'[2]лип-лист 16'!AD176</f>
        <v>0</v>
      </c>
      <c r="AE177" s="42"/>
      <c r="AF177" s="41">
        <f>'[2]грудень 2016'!AF177+'[2]лип-лист 16'!AF176</f>
        <v>0</v>
      </c>
      <c r="AG177" s="42"/>
      <c r="AH177" s="40">
        <f t="shared" si="11"/>
        <v>0</v>
      </c>
      <c r="AI177" s="41">
        <f t="shared" si="12"/>
        <v>6428.3712295684008</v>
      </c>
      <c r="AJ177" s="41"/>
      <c r="AK177" s="44">
        <f t="shared" si="13"/>
        <v>6428.3712295684008</v>
      </c>
      <c r="AN177" s="34"/>
    </row>
    <row r="178" spans="1:40">
      <c r="A178" s="35">
        <v>169</v>
      </c>
      <c r="B178" s="36" t="s">
        <v>225</v>
      </c>
      <c r="C178" s="37">
        <f>'[2]грудень 2016'!C178+'[2]лип-лист 16'!C177</f>
        <v>4627.4599957740002</v>
      </c>
      <c r="D178" s="37">
        <f>[2]листопад!D178+'[2]лип-жовт'!D177</f>
        <v>0</v>
      </c>
      <c r="E178" s="37">
        <f>[2]листопад!E178+'[2]лип-жовт'!E177</f>
        <v>0</v>
      </c>
      <c r="F178" s="37">
        <f>[2]листопад!F178+'[2]лип-жовт'!F177</f>
        <v>0</v>
      </c>
      <c r="G178" s="37">
        <f>[2]листопад!G178+'[2]лип-жовт'!G177</f>
        <v>0</v>
      </c>
      <c r="H178" s="37">
        <f>[2]листопад!H178+'[2]лип-жовт'!H177</f>
        <v>0</v>
      </c>
      <c r="I178" s="37">
        <f>[2]листопад!I178+'[2]лип-жовт'!I177</f>
        <v>0</v>
      </c>
      <c r="J178" s="37">
        <f>[2]листопад!J178+'[2]лип-жовт'!J177</f>
        <v>0</v>
      </c>
      <c r="K178" s="37">
        <f>[2]листопад!K178+'[2]лип-жовт'!K177</f>
        <v>0</v>
      </c>
      <c r="L178" s="37">
        <f>[2]листопад!L178+'[2]лип-жовт'!L177</f>
        <v>0</v>
      </c>
      <c r="M178" s="37">
        <f>'[2]грудень 2016'!M178+'[2]лип-лист 16'!M177</f>
        <v>0</v>
      </c>
      <c r="N178" s="38"/>
      <c r="O178" s="37">
        <f>'[2]грудень 2016'!O178+'[2]лип-лист 16'!O177</f>
        <v>0</v>
      </c>
      <c r="P178" s="38"/>
      <c r="Q178" s="37">
        <f>'[2]грудень 2016'!Q178+'[2]лип-лист 16'!Q177</f>
        <v>0</v>
      </c>
      <c r="R178" s="39"/>
      <c r="S178" s="37">
        <f>'[2]грудень 2016'!S178+'[2]лип-лист 16'!S177</f>
        <v>0</v>
      </c>
      <c r="T178" s="37"/>
      <c r="U178" s="37">
        <f>'[2]грудень 2016'!U178+'[2]лип-лист 16'!U177</f>
        <v>69.539999999999992</v>
      </c>
      <c r="V178" s="38">
        <v>1</v>
      </c>
      <c r="W178" s="40">
        <f t="shared" si="10"/>
        <v>69.539999999999992</v>
      </c>
      <c r="X178" s="41">
        <f>'[2]грудень 2016'!X178+'[2]лип-лист 16'!X177</f>
        <v>0</v>
      </c>
      <c r="Y178" s="42"/>
      <c r="Z178" s="41">
        <f>'[2]грудень 2016'!Z178+'[2]лип-лист 16'!Z177</f>
        <v>0</v>
      </c>
      <c r="AA178" s="41"/>
      <c r="AB178" s="41">
        <f>'[2]грудень 2016'!AB178+'[2]лип-лист 16'!AB177</f>
        <v>0</v>
      </c>
      <c r="AC178" s="43"/>
      <c r="AD178" s="41">
        <f>'[2]грудень 2016'!AD178+'[2]лип-лист 16'!AD177</f>
        <v>0</v>
      </c>
      <c r="AE178" s="42"/>
      <c r="AF178" s="41">
        <f>'[2]грудень 2016'!AF178+'[2]лип-лист 16'!AF177</f>
        <v>0</v>
      </c>
      <c r="AG178" s="42"/>
      <c r="AH178" s="40">
        <f t="shared" si="11"/>
        <v>0</v>
      </c>
      <c r="AI178" s="41">
        <f t="shared" si="12"/>
        <v>4557.9199957740002</v>
      </c>
      <c r="AJ178" s="41"/>
      <c r="AK178" s="44">
        <f t="shared" si="13"/>
        <v>4557.9199957740002</v>
      </c>
      <c r="AN178" s="34"/>
    </row>
    <row r="179" spans="1:40">
      <c r="A179" s="35">
        <v>170</v>
      </c>
      <c r="B179" s="36" t="s">
        <v>226</v>
      </c>
      <c r="C179" s="37">
        <f>'[2]грудень 2016'!C179+'[2]лип-лист 16'!C178</f>
        <v>3101.3363513955996</v>
      </c>
      <c r="D179" s="37">
        <f>[2]листопад!D179+'[2]лип-жовт'!D178</f>
        <v>0</v>
      </c>
      <c r="E179" s="37">
        <f>[2]листопад!E179+'[2]лип-жовт'!E178</f>
        <v>0</v>
      </c>
      <c r="F179" s="37">
        <f>[2]листопад!F179+'[2]лип-жовт'!F178</f>
        <v>0</v>
      </c>
      <c r="G179" s="37">
        <f>[2]листопад!G179+'[2]лип-жовт'!G178</f>
        <v>0</v>
      </c>
      <c r="H179" s="37">
        <f>[2]листопад!H179+'[2]лип-жовт'!H178</f>
        <v>0</v>
      </c>
      <c r="I179" s="37">
        <f>[2]листопад!I179+'[2]лип-жовт'!I178</f>
        <v>0</v>
      </c>
      <c r="J179" s="37">
        <f>[2]листопад!J179+'[2]лип-жовт'!J178</f>
        <v>0</v>
      </c>
      <c r="K179" s="37">
        <f>[2]листопад!K179+'[2]лип-жовт'!K178</f>
        <v>0</v>
      </c>
      <c r="L179" s="37">
        <f>[2]листопад!L179+'[2]лип-жовт'!L178</f>
        <v>0</v>
      </c>
      <c r="M179" s="37">
        <f>'[2]грудень 2016'!M179+'[2]лип-лист 16'!M178</f>
        <v>0</v>
      </c>
      <c r="N179" s="38"/>
      <c r="O179" s="37">
        <f>'[2]грудень 2016'!O179+'[2]лип-лист 16'!O178</f>
        <v>0</v>
      </c>
      <c r="P179" s="38"/>
      <c r="Q179" s="37">
        <f>'[2]грудень 2016'!Q179+'[2]лип-лист 16'!Q178</f>
        <v>0</v>
      </c>
      <c r="R179" s="39"/>
      <c r="S179" s="37">
        <f>'[2]грудень 2016'!S179+'[2]лип-лист 16'!S178</f>
        <v>0</v>
      </c>
      <c r="T179" s="37"/>
      <c r="U179" s="37">
        <f>'[2]грудень 2016'!U179+'[2]лип-лист 16'!U178</f>
        <v>29.890000000000004</v>
      </c>
      <c r="V179" s="38">
        <v>1</v>
      </c>
      <c r="W179" s="40">
        <f t="shared" si="10"/>
        <v>29.890000000000004</v>
      </c>
      <c r="X179" s="41">
        <f>'[2]грудень 2016'!X179+'[2]лип-лист 16'!X178</f>
        <v>0</v>
      </c>
      <c r="Y179" s="42"/>
      <c r="Z179" s="41">
        <f>'[2]грудень 2016'!Z179+'[2]лип-лист 16'!Z178</f>
        <v>0</v>
      </c>
      <c r="AA179" s="41"/>
      <c r="AB179" s="41">
        <f>'[2]грудень 2016'!AB179+'[2]лип-лист 16'!AB178</f>
        <v>0</v>
      </c>
      <c r="AC179" s="43"/>
      <c r="AD179" s="41">
        <f>'[2]грудень 2016'!AD179+'[2]лип-лист 16'!AD178</f>
        <v>0</v>
      </c>
      <c r="AE179" s="42"/>
      <c r="AF179" s="41">
        <f>'[2]грудень 2016'!AF179+'[2]лип-лист 16'!AF178</f>
        <v>0</v>
      </c>
      <c r="AG179" s="42"/>
      <c r="AH179" s="40">
        <f t="shared" si="11"/>
        <v>0</v>
      </c>
      <c r="AI179" s="41">
        <f t="shared" si="12"/>
        <v>3071.4463513955998</v>
      </c>
      <c r="AJ179" s="41"/>
      <c r="AK179" s="44">
        <f t="shared" si="13"/>
        <v>3071.4463513955998</v>
      </c>
      <c r="AN179" s="34"/>
    </row>
    <row r="180" spans="1:40">
      <c r="A180" s="35">
        <v>171</v>
      </c>
      <c r="B180" s="36" t="s">
        <v>227</v>
      </c>
      <c r="C180" s="37">
        <f>'[2]грудень 2016'!C180+'[2]лип-лист 16'!C179</f>
        <v>18390.0393275928</v>
      </c>
      <c r="D180" s="37">
        <f>[2]листопад!D180+'[2]лип-жовт'!D179</f>
        <v>0</v>
      </c>
      <c r="E180" s="37">
        <f>[2]листопад!E180+'[2]лип-жовт'!E179</f>
        <v>0</v>
      </c>
      <c r="F180" s="37">
        <f>[2]листопад!F180+'[2]лип-жовт'!F179</f>
        <v>0</v>
      </c>
      <c r="G180" s="37">
        <f>[2]листопад!G180+'[2]лип-жовт'!G179</f>
        <v>0</v>
      </c>
      <c r="H180" s="37">
        <f>[2]листопад!H180+'[2]лип-жовт'!H179</f>
        <v>0</v>
      </c>
      <c r="I180" s="37">
        <f>[2]листопад!I180+'[2]лип-жовт'!I179</f>
        <v>0</v>
      </c>
      <c r="J180" s="37">
        <f>[2]листопад!J180+'[2]лип-жовт'!J179</f>
        <v>0</v>
      </c>
      <c r="K180" s="37">
        <f>[2]листопад!K180+'[2]лип-жовт'!K179</f>
        <v>0</v>
      </c>
      <c r="L180" s="37">
        <f>[2]листопад!L180+'[2]лип-жовт'!L179</f>
        <v>0</v>
      </c>
      <c r="M180" s="37">
        <f>'[2]грудень 2016'!M180+'[2]лип-лист 16'!M179</f>
        <v>0</v>
      </c>
      <c r="N180" s="38"/>
      <c r="O180" s="37">
        <f>'[2]грудень 2016'!O180+'[2]лип-лист 16'!O179</f>
        <v>0</v>
      </c>
      <c r="P180" s="38"/>
      <c r="Q180" s="37">
        <f>'[2]грудень 2016'!Q180+'[2]лип-лист 16'!Q179</f>
        <v>0</v>
      </c>
      <c r="R180" s="39"/>
      <c r="S180" s="37">
        <f>'[2]грудень 2016'!S180+'[2]лип-лист 16'!S179</f>
        <v>0</v>
      </c>
      <c r="T180" s="37"/>
      <c r="U180" s="37">
        <f>'[2]грудень 2016'!U180+'[2]лип-лист 16'!U179</f>
        <v>289.08</v>
      </c>
      <c r="V180" s="38">
        <v>1</v>
      </c>
      <c r="W180" s="40">
        <f t="shared" si="10"/>
        <v>289.08</v>
      </c>
      <c r="X180" s="41">
        <f>'[2]грудень 2016'!X180+'[2]лип-лист 16'!X179</f>
        <v>0</v>
      </c>
      <c r="Y180" s="42"/>
      <c r="Z180" s="41">
        <f>'[2]грудень 2016'!Z180+'[2]лип-лист 16'!Z179</f>
        <v>0</v>
      </c>
      <c r="AA180" s="41"/>
      <c r="AB180" s="41">
        <f>'[2]грудень 2016'!AB180+'[2]лип-лист 16'!AB179</f>
        <v>0</v>
      </c>
      <c r="AC180" s="43"/>
      <c r="AD180" s="41">
        <f>'[2]грудень 2016'!AD180+'[2]лип-лист 16'!AD179</f>
        <v>0</v>
      </c>
      <c r="AE180" s="42"/>
      <c r="AF180" s="41">
        <f>'[2]грудень 2016'!AF180+'[2]лип-лист 16'!AF179</f>
        <v>0</v>
      </c>
      <c r="AG180" s="42"/>
      <c r="AH180" s="40">
        <f t="shared" si="11"/>
        <v>0</v>
      </c>
      <c r="AI180" s="41">
        <f t="shared" si="12"/>
        <v>18100.959327592798</v>
      </c>
      <c r="AJ180" s="41"/>
      <c r="AK180" s="44">
        <f t="shared" si="13"/>
        <v>18100.959327592798</v>
      </c>
      <c r="AN180" s="34"/>
    </row>
    <row r="181" spans="1:40">
      <c r="A181" s="35">
        <v>172</v>
      </c>
      <c r="B181" s="36" t="s">
        <v>228</v>
      </c>
      <c r="C181" s="37">
        <f>'[2]грудень 2016'!C181+'[2]лип-лист 16'!C180</f>
        <v>3397.5056322836003</v>
      </c>
      <c r="D181" s="37">
        <f>[2]листопад!D181+'[2]лип-жовт'!D180</f>
        <v>0</v>
      </c>
      <c r="E181" s="37">
        <f>[2]листопад!E181+'[2]лип-жовт'!E180</f>
        <v>0</v>
      </c>
      <c r="F181" s="37">
        <f>[2]листопад!F181+'[2]лип-жовт'!F180</f>
        <v>0</v>
      </c>
      <c r="G181" s="37">
        <f>[2]листопад!G181+'[2]лип-жовт'!G180</f>
        <v>0</v>
      </c>
      <c r="H181" s="37">
        <f>[2]листопад!H181+'[2]лип-жовт'!H180</f>
        <v>0</v>
      </c>
      <c r="I181" s="37">
        <f>[2]листопад!I181+'[2]лип-жовт'!I180</f>
        <v>0</v>
      </c>
      <c r="J181" s="37">
        <f>[2]листопад!J181+'[2]лип-жовт'!J180</f>
        <v>0</v>
      </c>
      <c r="K181" s="37">
        <f>[2]листопад!K181+'[2]лип-жовт'!K180</f>
        <v>0</v>
      </c>
      <c r="L181" s="37">
        <f>[2]листопад!L181+'[2]лип-жовт'!L180</f>
        <v>0</v>
      </c>
      <c r="M181" s="37">
        <f>'[2]грудень 2016'!M181+'[2]лип-лист 16'!M180</f>
        <v>0</v>
      </c>
      <c r="N181" s="38"/>
      <c r="O181" s="37">
        <f>'[2]грудень 2016'!O181+'[2]лип-лист 16'!O180</f>
        <v>0</v>
      </c>
      <c r="P181" s="38"/>
      <c r="Q181" s="37">
        <f>'[2]грудень 2016'!Q181+'[2]лип-лист 16'!Q180</f>
        <v>0</v>
      </c>
      <c r="R181" s="39"/>
      <c r="S181" s="37">
        <f>'[2]грудень 2016'!S181+'[2]лип-лист 16'!S180</f>
        <v>0</v>
      </c>
      <c r="T181" s="37"/>
      <c r="U181" s="37">
        <f>'[2]грудень 2016'!U181+'[2]лип-лист 16'!U180</f>
        <v>51.64</v>
      </c>
      <c r="V181" s="38">
        <v>1</v>
      </c>
      <c r="W181" s="40">
        <f t="shared" si="10"/>
        <v>51.64</v>
      </c>
      <c r="X181" s="41">
        <f>'[2]грудень 2016'!X181+'[2]лип-лист 16'!X180</f>
        <v>0</v>
      </c>
      <c r="Y181" s="42"/>
      <c r="Z181" s="41">
        <f>'[2]грудень 2016'!Z181+'[2]лип-лист 16'!Z180</f>
        <v>0</v>
      </c>
      <c r="AA181" s="41"/>
      <c r="AB181" s="41">
        <f>'[2]грудень 2016'!AB181+'[2]лип-лист 16'!AB180</f>
        <v>0</v>
      </c>
      <c r="AC181" s="43"/>
      <c r="AD181" s="41">
        <f>'[2]грудень 2016'!AD181+'[2]лип-лист 16'!AD180</f>
        <v>0</v>
      </c>
      <c r="AE181" s="42"/>
      <c r="AF181" s="41">
        <f>'[2]грудень 2016'!AF181+'[2]лип-лист 16'!AF180</f>
        <v>0</v>
      </c>
      <c r="AG181" s="42"/>
      <c r="AH181" s="40">
        <f t="shared" si="11"/>
        <v>0</v>
      </c>
      <c r="AI181" s="41">
        <f t="shared" si="12"/>
        <v>3345.8656322836005</v>
      </c>
      <c r="AJ181" s="41"/>
      <c r="AK181" s="44">
        <f t="shared" si="13"/>
        <v>3345.8656322836005</v>
      </c>
      <c r="AN181" s="34"/>
    </row>
    <row r="182" spans="1:40">
      <c r="A182" s="35">
        <v>173</v>
      </c>
      <c r="B182" s="36" t="s">
        <v>229</v>
      </c>
      <c r="C182" s="37">
        <f>'[2]грудень 2016'!C182+'[2]лип-лист 16'!C181</f>
        <v>7610.6871806343997</v>
      </c>
      <c r="D182" s="37">
        <f>[2]листопад!D182+'[2]лип-жовт'!D181</f>
        <v>0</v>
      </c>
      <c r="E182" s="37">
        <f>[2]листопад!E182+'[2]лип-жовт'!E181</f>
        <v>0</v>
      </c>
      <c r="F182" s="37">
        <f>[2]листопад!F182+'[2]лип-жовт'!F181</f>
        <v>0</v>
      </c>
      <c r="G182" s="37">
        <f>[2]листопад!G182+'[2]лип-жовт'!G181</f>
        <v>0</v>
      </c>
      <c r="H182" s="37">
        <f>[2]листопад!H182+'[2]лип-жовт'!H181</f>
        <v>0</v>
      </c>
      <c r="I182" s="37">
        <f>[2]листопад!I182+'[2]лип-жовт'!I181</f>
        <v>0</v>
      </c>
      <c r="J182" s="37">
        <f>[2]листопад!J182+'[2]лип-жовт'!J181</f>
        <v>0</v>
      </c>
      <c r="K182" s="37">
        <f>[2]листопад!K182+'[2]лип-жовт'!K181</f>
        <v>0</v>
      </c>
      <c r="L182" s="37">
        <f>[2]листопад!L182+'[2]лип-жовт'!L181</f>
        <v>0</v>
      </c>
      <c r="M182" s="37">
        <f>'[2]грудень 2016'!M182+'[2]лип-лист 16'!M181</f>
        <v>0</v>
      </c>
      <c r="N182" s="38"/>
      <c r="O182" s="37">
        <f>'[2]грудень 2016'!O182+'[2]лип-лист 16'!O181</f>
        <v>0</v>
      </c>
      <c r="P182" s="38"/>
      <c r="Q182" s="37">
        <f>'[2]грудень 2016'!Q182+'[2]лип-лист 16'!Q181</f>
        <v>0</v>
      </c>
      <c r="R182" s="39"/>
      <c r="S182" s="37">
        <f>'[2]грудень 2016'!S182+'[2]лип-лист 16'!S181</f>
        <v>0</v>
      </c>
      <c r="T182" s="37"/>
      <c r="U182" s="37">
        <f>'[2]грудень 2016'!U182+'[2]лип-лист 16'!U181</f>
        <v>213.78</v>
      </c>
      <c r="V182" s="38">
        <v>0.5</v>
      </c>
      <c r="W182" s="40">
        <f t="shared" si="10"/>
        <v>213.78</v>
      </c>
      <c r="X182" s="41">
        <f>'[2]грудень 2016'!X182+'[2]лип-лист 16'!X181</f>
        <v>0</v>
      </c>
      <c r="Y182" s="42"/>
      <c r="Z182" s="41">
        <f>'[2]грудень 2016'!Z182+'[2]лип-лист 16'!Z181</f>
        <v>0</v>
      </c>
      <c r="AA182" s="41"/>
      <c r="AB182" s="41">
        <f>'[2]грудень 2016'!AB182+'[2]лип-лист 16'!AB181</f>
        <v>0</v>
      </c>
      <c r="AC182" s="43"/>
      <c r="AD182" s="41">
        <f>'[2]грудень 2016'!AD182+'[2]лип-лист 16'!AD181</f>
        <v>0</v>
      </c>
      <c r="AE182" s="42"/>
      <c r="AF182" s="41">
        <f>'[2]грудень 2016'!AF182+'[2]лип-лист 16'!AF181</f>
        <v>0</v>
      </c>
      <c r="AG182" s="42"/>
      <c r="AH182" s="40">
        <f t="shared" si="11"/>
        <v>0</v>
      </c>
      <c r="AI182" s="41">
        <f t="shared" si="12"/>
        <v>7396.9071806344</v>
      </c>
      <c r="AJ182" s="41"/>
      <c r="AK182" s="44">
        <f t="shared" si="13"/>
        <v>7396.9071806344</v>
      </c>
      <c r="AN182" s="34"/>
    </row>
    <row r="183" spans="1:40">
      <c r="A183" s="35">
        <v>174</v>
      </c>
      <c r="B183" s="36" t="s">
        <v>230</v>
      </c>
      <c r="C183" s="37">
        <f>'[2]грудень 2016'!C183+'[2]лип-лист 16'!C182</f>
        <v>2897.1604252064003</v>
      </c>
      <c r="D183" s="37">
        <f>[2]листопад!D183+'[2]лип-жовт'!D182</f>
        <v>0</v>
      </c>
      <c r="E183" s="37">
        <f>[2]листопад!E183+'[2]лип-жовт'!E182</f>
        <v>0</v>
      </c>
      <c r="F183" s="37">
        <f>[2]листопад!F183+'[2]лип-жовт'!F182</f>
        <v>0</v>
      </c>
      <c r="G183" s="37">
        <f>[2]листопад!G183+'[2]лип-жовт'!G182</f>
        <v>0</v>
      </c>
      <c r="H183" s="37">
        <f>[2]листопад!H183+'[2]лип-жовт'!H182</f>
        <v>0</v>
      </c>
      <c r="I183" s="37">
        <f>[2]листопад!I183+'[2]лип-жовт'!I182</f>
        <v>0</v>
      </c>
      <c r="J183" s="37">
        <f>[2]листопад!J183+'[2]лип-жовт'!J182</f>
        <v>0</v>
      </c>
      <c r="K183" s="37">
        <f>[2]листопад!K183+'[2]лип-жовт'!K182</f>
        <v>0</v>
      </c>
      <c r="L183" s="37">
        <f>[2]листопад!L183+'[2]лип-жовт'!L182</f>
        <v>0</v>
      </c>
      <c r="M183" s="37">
        <f>'[2]грудень 2016'!M183+'[2]лип-лист 16'!M182</f>
        <v>0</v>
      </c>
      <c r="N183" s="38"/>
      <c r="O183" s="37">
        <f>'[2]грудень 2016'!O183+'[2]лип-лист 16'!O182</f>
        <v>1701.8300000000004</v>
      </c>
      <c r="P183" s="38">
        <v>14.4</v>
      </c>
      <c r="Q183" s="37">
        <f>'[2]грудень 2016'!Q183+'[2]лип-лист 16'!Q182</f>
        <v>0</v>
      </c>
      <c r="R183" s="39"/>
      <c r="S183" s="37">
        <f>'[2]грудень 2016'!S183+'[2]лип-лист 16'!S182</f>
        <v>0</v>
      </c>
      <c r="T183" s="37"/>
      <c r="U183" s="37">
        <f>'[2]грудень 2016'!U183+'[2]лип-лист 16'!U182</f>
        <v>35.450000000000003</v>
      </c>
      <c r="V183" s="38">
        <v>1</v>
      </c>
      <c r="W183" s="40">
        <f t="shared" si="10"/>
        <v>1737.2800000000004</v>
      </c>
      <c r="X183" s="41">
        <f>'[2]грудень 2016'!X183+'[2]лип-лист 16'!X182</f>
        <v>0</v>
      </c>
      <c r="Y183" s="42"/>
      <c r="Z183" s="41">
        <f>'[2]грудень 2016'!Z183+'[2]лип-лист 16'!Z182</f>
        <v>0</v>
      </c>
      <c r="AA183" s="41"/>
      <c r="AB183" s="41">
        <f>'[2]грудень 2016'!AB183+'[2]лип-лист 16'!AB182</f>
        <v>0</v>
      </c>
      <c r="AC183" s="43"/>
      <c r="AD183" s="41">
        <f>'[2]грудень 2016'!AD183+'[2]лип-лист 16'!AD182</f>
        <v>0</v>
      </c>
      <c r="AE183" s="42"/>
      <c r="AF183" s="41">
        <f>'[2]грудень 2016'!AF183+'[2]лип-лист 16'!AF182</f>
        <v>0</v>
      </c>
      <c r="AG183" s="42"/>
      <c r="AH183" s="40">
        <f t="shared" si="11"/>
        <v>0</v>
      </c>
      <c r="AI183" s="41">
        <f t="shared" si="12"/>
        <v>1159.8804252063999</v>
      </c>
      <c r="AJ183" s="41"/>
      <c r="AK183" s="44">
        <f t="shared" si="13"/>
        <v>1159.8804252063999</v>
      </c>
      <c r="AN183" s="34"/>
    </row>
    <row r="184" spans="1:40">
      <c r="A184" s="35">
        <v>175</v>
      </c>
      <c r="B184" s="36" t="s">
        <v>231</v>
      </c>
      <c r="C184" s="37">
        <f>'[2]грудень 2016'!C184+'[2]лип-лист 16'!C183</f>
        <v>6657.9160482859988</v>
      </c>
      <c r="D184" s="37">
        <f>[2]листопад!D184+'[2]лип-жовт'!D183</f>
        <v>0</v>
      </c>
      <c r="E184" s="37">
        <f>[2]листопад!E184+'[2]лип-жовт'!E183</f>
        <v>0</v>
      </c>
      <c r="F184" s="37">
        <f>[2]листопад!F184+'[2]лип-жовт'!F183</f>
        <v>0</v>
      </c>
      <c r="G184" s="37">
        <f>[2]листопад!G184+'[2]лип-жовт'!G183</f>
        <v>0</v>
      </c>
      <c r="H184" s="37">
        <f>[2]листопад!H184+'[2]лип-жовт'!H183</f>
        <v>0</v>
      </c>
      <c r="I184" s="37">
        <f>[2]листопад!I184+'[2]лип-жовт'!I183</f>
        <v>0</v>
      </c>
      <c r="J184" s="37">
        <f>[2]листопад!J184+'[2]лип-жовт'!J183</f>
        <v>0</v>
      </c>
      <c r="K184" s="37">
        <f>[2]листопад!K184+'[2]лип-жовт'!K183</f>
        <v>0</v>
      </c>
      <c r="L184" s="37">
        <f>[2]листопад!L184+'[2]лип-жовт'!L183</f>
        <v>0</v>
      </c>
      <c r="M184" s="37">
        <f>'[2]грудень 2016'!M184+'[2]лип-лист 16'!M183</f>
        <v>0</v>
      </c>
      <c r="N184" s="38"/>
      <c r="O184" s="37">
        <f>'[2]грудень 2016'!O184+'[2]лип-лист 16'!O183</f>
        <v>0</v>
      </c>
      <c r="P184" s="38"/>
      <c r="Q184" s="37">
        <f>'[2]грудень 2016'!Q184+'[2]лип-лист 16'!Q183</f>
        <v>0</v>
      </c>
      <c r="R184" s="39"/>
      <c r="S184" s="37">
        <f>'[2]грудень 2016'!S184+'[2]лип-лист 16'!S183</f>
        <v>0</v>
      </c>
      <c r="T184" s="37"/>
      <c r="U184" s="37">
        <f>'[2]грудень 2016'!U184+'[2]лип-лист 16'!U183</f>
        <v>316.21000000000004</v>
      </c>
      <c r="V184" s="38">
        <v>0.1</v>
      </c>
      <c r="W184" s="40">
        <f t="shared" si="10"/>
        <v>316.21000000000004</v>
      </c>
      <c r="X184" s="41">
        <f>'[2]грудень 2016'!X184+'[2]лип-лист 16'!X183</f>
        <v>0</v>
      </c>
      <c r="Y184" s="42"/>
      <c r="Z184" s="41">
        <f>'[2]грудень 2016'!Z184+'[2]лип-лист 16'!Z183</f>
        <v>0</v>
      </c>
      <c r="AA184" s="41"/>
      <c r="AB184" s="41">
        <f>'[2]грудень 2016'!AB184+'[2]лип-лист 16'!AB183</f>
        <v>0</v>
      </c>
      <c r="AC184" s="43"/>
      <c r="AD184" s="41">
        <f>'[2]грудень 2016'!AD184+'[2]лип-лист 16'!AD183</f>
        <v>0</v>
      </c>
      <c r="AE184" s="42"/>
      <c r="AF184" s="41">
        <f>'[2]грудень 2016'!AF184+'[2]лип-лист 16'!AF183</f>
        <v>0</v>
      </c>
      <c r="AG184" s="42"/>
      <c r="AH184" s="40">
        <f t="shared" si="11"/>
        <v>0</v>
      </c>
      <c r="AI184" s="41">
        <f t="shared" si="12"/>
        <v>6341.7060482859988</v>
      </c>
      <c r="AJ184" s="41"/>
      <c r="AK184" s="44">
        <f t="shared" si="13"/>
        <v>6341.7060482859988</v>
      </c>
      <c r="AN184" s="34"/>
    </row>
    <row r="185" spans="1:40">
      <c r="A185" s="35">
        <v>176</v>
      </c>
      <c r="B185" s="36" t="s">
        <v>232</v>
      </c>
      <c r="C185" s="37">
        <f>'[2]грудень 2016'!C185+'[2]лип-лист 16'!C184</f>
        <v>3625.3829868560001</v>
      </c>
      <c r="D185" s="37">
        <f>[2]листопад!D185+'[2]лип-жовт'!D184</f>
        <v>0</v>
      </c>
      <c r="E185" s="37">
        <f>[2]листопад!E185+'[2]лип-жовт'!E184</f>
        <v>0</v>
      </c>
      <c r="F185" s="37">
        <f>[2]листопад!F185+'[2]лип-жовт'!F184</f>
        <v>0</v>
      </c>
      <c r="G185" s="37">
        <f>[2]листопад!G185+'[2]лип-жовт'!G184</f>
        <v>0</v>
      </c>
      <c r="H185" s="37">
        <f>[2]листопад!H185+'[2]лип-жовт'!H184</f>
        <v>0</v>
      </c>
      <c r="I185" s="37">
        <f>[2]листопад!I185+'[2]лип-жовт'!I184</f>
        <v>0</v>
      </c>
      <c r="J185" s="37">
        <f>[2]листопад!J185+'[2]лип-жовт'!J184</f>
        <v>0</v>
      </c>
      <c r="K185" s="37">
        <f>[2]листопад!K185+'[2]лип-жовт'!K184</f>
        <v>0</v>
      </c>
      <c r="L185" s="37">
        <f>[2]листопад!L185+'[2]лип-жовт'!L184</f>
        <v>0</v>
      </c>
      <c r="M185" s="37">
        <f>'[2]грудень 2016'!M185+'[2]лип-лист 16'!M184</f>
        <v>0</v>
      </c>
      <c r="N185" s="38"/>
      <c r="O185" s="37">
        <f>'[2]грудень 2016'!O185+'[2]лип-лист 16'!O184</f>
        <v>0</v>
      </c>
      <c r="P185" s="38"/>
      <c r="Q185" s="37">
        <f>'[2]грудень 2016'!Q185+'[2]лип-лист 16'!Q184</f>
        <v>0</v>
      </c>
      <c r="R185" s="39"/>
      <c r="S185" s="37">
        <f>'[2]грудень 2016'!S185+'[2]лип-лист 16'!S184</f>
        <v>0</v>
      </c>
      <c r="T185" s="37"/>
      <c r="U185" s="37">
        <f>'[2]грудень 2016'!U185+'[2]лип-лист 16'!U184</f>
        <v>48.129999999999995</v>
      </c>
      <c r="V185" s="38">
        <v>1</v>
      </c>
      <c r="W185" s="40">
        <f t="shared" si="10"/>
        <v>48.129999999999995</v>
      </c>
      <c r="X185" s="41">
        <f>'[2]грудень 2016'!X185+'[2]лип-лист 16'!X184</f>
        <v>0</v>
      </c>
      <c r="Y185" s="42"/>
      <c r="Z185" s="41">
        <f>'[2]грудень 2016'!Z185+'[2]лип-лист 16'!Z184</f>
        <v>0</v>
      </c>
      <c r="AA185" s="41"/>
      <c r="AB185" s="41">
        <f>'[2]грудень 2016'!AB185+'[2]лип-лист 16'!AB184</f>
        <v>0</v>
      </c>
      <c r="AC185" s="43"/>
      <c r="AD185" s="41">
        <f>'[2]грудень 2016'!AD185+'[2]лип-лист 16'!AD184</f>
        <v>0</v>
      </c>
      <c r="AE185" s="42"/>
      <c r="AF185" s="41">
        <f>'[2]грудень 2016'!AF185+'[2]лип-лист 16'!AF184</f>
        <v>0</v>
      </c>
      <c r="AG185" s="42"/>
      <c r="AH185" s="40">
        <f t="shared" si="11"/>
        <v>0</v>
      </c>
      <c r="AI185" s="41">
        <f t="shared" si="12"/>
        <v>3577.252986856</v>
      </c>
      <c r="AJ185" s="41"/>
      <c r="AK185" s="44">
        <f t="shared" si="13"/>
        <v>3577.252986856</v>
      </c>
      <c r="AN185" s="34"/>
    </row>
    <row r="186" spans="1:40">
      <c r="A186" s="35">
        <v>177</v>
      </c>
      <c r="B186" s="36" t="s">
        <v>233</v>
      </c>
      <c r="C186" s="37">
        <f>'[2]грудень 2016'!C186+'[2]лип-лист 16'!C185</f>
        <v>3858.8592371759996</v>
      </c>
      <c r="D186" s="37">
        <f>[2]листопад!D186+'[2]лип-жовт'!D185</f>
        <v>0</v>
      </c>
      <c r="E186" s="37">
        <f>[2]листопад!E186+'[2]лип-жовт'!E185</f>
        <v>0</v>
      </c>
      <c r="F186" s="37">
        <f>[2]листопад!F186+'[2]лип-жовт'!F185</f>
        <v>0</v>
      </c>
      <c r="G186" s="37">
        <f>[2]листопад!G186+'[2]лип-жовт'!G185</f>
        <v>0</v>
      </c>
      <c r="H186" s="37">
        <f>[2]листопад!H186+'[2]лип-жовт'!H185</f>
        <v>0</v>
      </c>
      <c r="I186" s="37">
        <f>[2]листопад!I186+'[2]лип-жовт'!I185</f>
        <v>0</v>
      </c>
      <c r="J186" s="37">
        <f>[2]листопад!J186+'[2]лип-жовт'!J185</f>
        <v>0</v>
      </c>
      <c r="K186" s="37">
        <f>[2]листопад!K186+'[2]лип-жовт'!K185</f>
        <v>0</v>
      </c>
      <c r="L186" s="37">
        <f>[2]листопад!L186+'[2]лип-жовт'!L185</f>
        <v>0</v>
      </c>
      <c r="M186" s="37">
        <f>'[2]грудень 2016'!M186+'[2]лип-лист 16'!M185</f>
        <v>0</v>
      </c>
      <c r="N186" s="38"/>
      <c r="O186" s="37">
        <f>'[2]грудень 2016'!O186+'[2]лип-лист 16'!O185</f>
        <v>0</v>
      </c>
      <c r="P186" s="38"/>
      <c r="Q186" s="37">
        <f>'[2]грудень 2016'!Q186+'[2]лип-лист 16'!Q185</f>
        <v>0</v>
      </c>
      <c r="R186" s="39"/>
      <c r="S186" s="37">
        <f>'[2]грудень 2016'!S186+'[2]лип-лист 16'!S185</f>
        <v>0</v>
      </c>
      <c r="T186" s="37"/>
      <c r="U186" s="37">
        <f>'[2]грудень 2016'!U186+'[2]лип-лист 16'!U185</f>
        <v>50.230000000000004</v>
      </c>
      <c r="V186" s="38">
        <v>1</v>
      </c>
      <c r="W186" s="40">
        <f t="shared" si="10"/>
        <v>50.230000000000004</v>
      </c>
      <c r="X186" s="41">
        <f>'[2]грудень 2016'!X186+'[2]лип-лист 16'!X185</f>
        <v>0</v>
      </c>
      <c r="Y186" s="42"/>
      <c r="Z186" s="41">
        <f>'[2]грудень 2016'!Z186+'[2]лип-лист 16'!Z185</f>
        <v>0</v>
      </c>
      <c r="AA186" s="41"/>
      <c r="AB186" s="41">
        <f>'[2]грудень 2016'!AB186+'[2]лип-лист 16'!AB185</f>
        <v>0</v>
      </c>
      <c r="AC186" s="43"/>
      <c r="AD186" s="41">
        <f>'[2]грудень 2016'!AD186+'[2]лип-лист 16'!AD185</f>
        <v>0</v>
      </c>
      <c r="AE186" s="42"/>
      <c r="AF186" s="41">
        <f>'[2]грудень 2016'!AF186+'[2]лип-лист 16'!AF185</f>
        <v>0</v>
      </c>
      <c r="AG186" s="42"/>
      <c r="AH186" s="40">
        <f t="shared" si="11"/>
        <v>0</v>
      </c>
      <c r="AI186" s="41">
        <f t="shared" si="12"/>
        <v>3808.6292371759996</v>
      </c>
      <c r="AJ186" s="41"/>
      <c r="AK186" s="44">
        <f t="shared" si="13"/>
        <v>3808.6292371759996</v>
      </c>
      <c r="AN186" s="34"/>
    </row>
    <row r="187" spans="1:40">
      <c r="A187" s="35">
        <v>178</v>
      </c>
      <c r="B187" s="36" t="s">
        <v>234</v>
      </c>
      <c r="C187" s="37">
        <f>'[2]грудень 2016'!C187+'[2]лип-лист 16'!C186</f>
        <v>2986.9232203184006</v>
      </c>
      <c r="D187" s="37">
        <f>[2]листопад!D187+'[2]лип-жовт'!D186</f>
        <v>0</v>
      </c>
      <c r="E187" s="37">
        <f>[2]листопад!E187+'[2]лип-жовт'!E186</f>
        <v>0</v>
      </c>
      <c r="F187" s="37">
        <f>[2]листопад!F187+'[2]лип-жовт'!F186</f>
        <v>0</v>
      </c>
      <c r="G187" s="37">
        <f>[2]листопад!G187+'[2]лип-жовт'!G186</f>
        <v>0</v>
      </c>
      <c r="H187" s="37">
        <f>[2]листопад!H187+'[2]лип-жовт'!H186</f>
        <v>0</v>
      </c>
      <c r="I187" s="37">
        <f>[2]листопад!I187+'[2]лип-жовт'!I186</f>
        <v>0</v>
      </c>
      <c r="J187" s="37">
        <f>[2]листопад!J187+'[2]лип-жовт'!J186</f>
        <v>0</v>
      </c>
      <c r="K187" s="37">
        <f>[2]листопад!K187+'[2]лип-жовт'!K186</f>
        <v>0</v>
      </c>
      <c r="L187" s="37">
        <f>[2]листопад!L187+'[2]лип-жовт'!L186</f>
        <v>0</v>
      </c>
      <c r="M187" s="37">
        <f>'[2]грудень 2016'!M187+'[2]лип-лист 16'!M186</f>
        <v>0</v>
      </c>
      <c r="N187" s="38"/>
      <c r="O187" s="37">
        <f>'[2]грудень 2016'!O187+'[2]лип-лист 16'!O186</f>
        <v>0</v>
      </c>
      <c r="P187" s="38"/>
      <c r="Q187" s="37">
        <f>'[2]грудень 2016'!Q187+'[2]лип-лист 16'!Q186</f>
        <v>1778.9499999999996</v>
      </c>
      <c r="R187" s="39">
        <v>1</v>
      </c>
      <c r="S187" s="37">
        <f>'[2]грудень 2016'!S187+'[2]лип-лист 16'!S186</f>
        <v>0</v>
      </c>
      <c r="T187" s="37"/>
      <c r="U187" s="37">
        <f>'[2]грудень 2016'!U187+'[2]лип-лист 16'!U186</f>
        <v>40.72</v>
      </c>
      <c r="V187" s="38">
        <v>1</v>
      </c>
      <c r="W187" s="40">
        <f t="shared" si="10"/>
        <v>1819.6699999999996</v>
      </c>
      <c r="X187" s="41">
        <f>'[2]грудень 2016'!X187+'[2]лип-лист 16'!X186</f>
        <v>0</v>
      </c>
      <c r="Y187" s="42"/>
      <c r="Z187" s="41">
        <f>'[2]грудень 2016'!Z187+'[2]лип-лист 16'!Z186</f>
        <v>0</v>
      </c>
      <c r="AA187" s="41"/>
      <c r="AB187" s="41">
        <f>'[2]грудень 2016'!AB187+'[2]лип-лист 16'!AB186</f>
        <v>0</v>
      </c>
      <c r="AC187" s="43"/>
      <c r="AD187" s="41">
        <f>'[2]грудень 2016'!AD187+'[2]лип-лист 16'!AD186</f>
        <v>0</v>
      </c>
      <c r="AE187" s="42"/>
      <c r="AF187" s="41">
        <f>'[2]грудень 2016'!AF187+'[2]лип-лист 16'!AF186</f>
        <v>0</v>
      </c>
      <c r="AG187" s="42"/>
      <c r="AH187" s="40">
        <f t="shared" si="11"/>
        <v>0</v>
      </c>
      <c r="AI187" s="41">
        <f t="shared" si="12"/>
        <v>1167.253220318401</v>
      </c>
      <c r="AJ187" s="41"/>
      <c r="AK187" s="44">
        <f t="shared" si="13"/>
        <v>1167.253220318401</v>
      </c>
      <c r="AN187" s="34"/>
    </row>
    <row r="188" spans="1:40">
      <c r="A188" s="35">
        <v>179</v>
      </c>
      <c r="B188" s="36" t="s">
        <v>235</v>
      </c>
      <c r="C188" s="37">
        <f>'[2]грудень 2016'!C188+'[2]лип-лист 16'!C187</f>
        <v>4083.1087851456</v>
      </c>
      <c r="D188" s="37">
        <f>[2]листопад!D188+'[2]лип-жовт'!D187</f>
        <v>0</v>
      </c>
      <c r="E188" s="37">
        <f>[2]листопад!E188+'[2]лип-жовт'!E187</f>
        <v>0</v>
      </c>
      <c r="F188" s="37">
        <f>[2]листопад!F188+'[2]лип-жовт'!F187</f>
        <v>0</v>
      </c>
      <c r="G188" s="37">
        <f>[2]листопад!G188+'[2]лип-жовт'!G187</f>
        <v>0</v>
      </c>
      <c r="H188" s="37">
        <f>[2]листопад!H188+'[2]лип-жовт'!H187</f>
        <v>0</v>
      </c>
      <c r="I188" s="37">
        <f>[2]листопад!I188+'[2]лип-жовт'!I187</f>
        <v>0</v>
      </c>
      <c r="J188" s="37">
        <f>[2]листопад!J188+'[2]лип-жовт'!J187</f>
        <v>0</v>
      </c>
      <c r="K188" s="37">
        <f>[2]листопад!K188+'[2]лип-жовт'!K187</f>
        <v>0</v>
      </c>
      <c r="L188" s="37">
        <f>[2]листопад!L188+'[2]лип-жовт'!L187</f>
        <v>0</v>
      </c>
      <c r="M188" s="37">
        <f>'[2]грудень 2016'!M188+'[2]лип-лист 16'!M187</f>
        <v>0</v>
      </c>
      <c r="N188" s="38"/>
      <c r="O188" s="37">
        <f>'[2]грудень 2016'!O188+'[2]лип-лист 16'!O187</f>
        <v>0</v>
      </c>
      <c r="P188" s="38"/>
      <c r="Q188" s="37">
        <f>'[2]грудень 2016'!Q188+'[2]лип-лист 16'!Q187</f>
        <v>0</v>
      </c>
      <c r="R188" s="39"/>
      <c r="S188" s="37">
        <f>'[2]грудень 2016'!S188+'[2]лип-лист 16'!S187</f>
        <v>0</v>
      </c>
      <c r="T188" s="37"/>
      <c r="U188" s="37">
        <f>'[2]грудень 2016'!U188+'[2]лип-лист 16'!U187</f>
        <v>60.59</v>
      </c>
      <c r="V188" s="38">
        <v>1</v>
      </c>
      <c r="W188" s="40">
        <f t="shared" si="10"/>
        <v>60.59</v>
      </c>
      <c r="X188" s="41">
        <f>'[2]грудень 2016'!X188+'[2]лип-лист 16'!X187</f>
        <v>0</v>
      </c>
      <c r="Y188" s="42"/>
      <c r="Z188" s="41">
        <f>'[2]грудень 2016'!Z188+'[2]лип-лист 16'!Z187</f>
        <v>0</v>
      </c>
      <c r="AA188" s="41"/>
      <c r="AB188" s="41">
        <f>'[2]грудень 2016'!AB188+'[2]лип-лист 16'!AB187</f>
        <v>0</v>
      </c>
      <c r="AC188" s="43"/>
      <c r="AD188" s="41">
        <f>'[2]грудень 2016'!AD188+'[2]лип-лист 16'!AD187</f>
        <v>0</v>
      </c>
      <c r="AE188" s="42"/>
      <c r="AF188" s="41">
        <f>'[2]грудень 2016'!AF188+'[2]лип-лист 16'!AF187</f>
        <v>0</v>
      </c>
      <c r="AG188" s="42"/>
      <c r="AH188" s="40">
        <f t="shared" si="11"/>
        <v>0</v>
      </c>
      <c r="AI188" s="41">
        <f t="shared" si="12"/>
        <v>4022.5187851455998</v>
      </c>
      <c r="AJ188" s="41"/>
      <c r="AK188" s="44">
        <f t="shared" si="13"/>
        <v>4022.5187851455998</v>
      </c>
      <c r="AN188" s="34"/>
    </row>
    <row r="189" spans="1:40">
      <c r="A189" s="35">
        <v>180</v>
      </c>
      <c r="B189" s="36" t="s">
        <v>236</v>
      </c>
      <c r="C189" s="37">
        <f>'[2]грудень 2016'!C189+'[2]лип-лист 16'!C188</f>
        <v>5772.5340387604001</v>
      </c>
      <c r="D189" s="37">
        <f>[2]листопад!D189+'[2]лип-жовт'!D188</f>
        <v>0</v>
      </c>
      <c r="E189" s="37">
        <f>[2]листопад!E189+'[2]лип-жовт'!E188</f>
        <v>0</v>
      </c>
      <c r="F189" s="37">
        <f>[2]листопад!F189+'[2]лип-жовт'!F188</f>
        <v>0</v>
      </c>
      <c r="G189" s="37">
        <f>[2]листопад!G189+'[2]лип-жовт'!G188</f>
        <v>0</v>
      </c>
      <c r="H189" s="37">
        <f>[2]листопад!H189+'[2]лип-жовт'!H188</f>
        <v>0</v>
      </c>
      <c r="I189" s="37">
        <f>[2]листопад!I189+'[2]лип-жовт'!I188</f>
        <v>0</v>
      </c>
      <c r="J189" s="37">
        <f>[2]листопад!J189+'[2]лип-жовт'!J188</f>
        <v>0</v>
      </c>
      <c r="K189" s="37">
        <f>[2]листопад!K189+'[2]лип-жовт'!K188</f>
        <v>0</v>
      </c>
      <c r="L189" s="37">
        <f>[2]листопад!L189+'[2]лип-жовт'!L188</f>
        <v>0</v>
      </c>
      <c r="M189" s="37">
        <f>'[2]грудень 2016'!M189+'[2]лип-лист 16'!M188</f>
        <v>0</v>
      </c>
      <c r="N189" s="38"/>
      <c r="O189" s="37">
        <f>'[2]грудень 2016'!O189+'[2]лип-лист 16'!O188</f>
        <v>0</v>
      </c>
      <c r="P189" s="38"/>
      <c r="Q189" s="37">
        <f>'[2]грудень 2016'!Q189+'[2]лип-лист 16'!Q188</f>
        <v>11879.14</v>
      </c>
      <c r="R189" s="39">
        <v>1</v>
      </c>
      <c r="S189" s="37">
        <f>'[2]грудень 2016'!S189+'[2]лип-лист 16'!S188</f>
        <v>0</v>
      </c>
      <c r="T189" s="37"/>
      <c r="U189" s="37">
        <f>'[2]грудень 2016'!U189+'[2]лип-лист 16'!U188</f>
        <v>5047.4299999999994</v>
      </c>
      <c r="V189" s="38">
        <v>3</v>
      </c>
      <c r="W189" s="40">
        <f t="shared" si="10"/>
        <v>16926.57</v>
      </c>
      <c r="X189" s="41">
        <f>'[2]грудень 2016'!X189+'[2]лип-лист 16'!X188</f>
        <v>0</v>
      </c>
      <c r="Y189" s="42"/>
      <c r="Z189" s="41">
        <f>'[2]грудень 2016'!Z189+'[2]лип-лист 16'!Z188</f>
        <v>0</v>
      </c>
      <c r="AA189" s="41"/>
      <c r="AB189" s="41">
        <f>'[2]грудень 2016'!AB189+'[2]лип-лист 16'!AB188</f>
        <v>0</v>
      </c>
      <c r="AC189" s="43"/>
      <c r="AD189" s="41">
        <f>'[2]грудень 2016'!AD189+'[2]лип-лист 16'!AD188</f>
        <v>0</v>
      </c>
      <c r="AE189" s="42"/>
      <c r="AF189" s="41">
        <f>'[2]грудень 2016'!AF189+'[2]лип-лист 16'!AF188</f>
        <v>0</v>
      </c>
      <c r="AG189" s="42"/>
      <c r="AH189" s="40">
        <f t="shared" si="11"/>
        <v>0</v>
      </c>
      <c r="AI189" s="41"/>
      <c r="AJ189" s="41">
        <f t="shared" si="14"/>
        <v>-11154.035961239599</v>
      </c>
      <c r="AK189" s="44">
        <f t="shared" si="13"/>
        <v>-11154.035961239599</v>
      </c>
      <c r="AN189" s="34"/>
    </row>
    <row r="190" spans="1:40">
      <c r="A190" s="35">
        <v>181</v>
      </c>
      <c r="B190" s="36" t="s">
        <v>237</v>
      </c>
      <c r="C190" s="37">
        <f>'[2]грудень 2016'!C190+'[2]лип-лист 16'!C189</f>
        <v>3402.2539735820001</v>
      </c>
      <c r="D190" s="37">
        <f>[2]листопад!D190+'[2]лип-жовт'!D189</f>
        <v>0</v>
      </c>
      <c r="E190" s="37">
        <f>[2]листопад!E190+'[2]лип-жовт'!E189</f>
        <v>0</v>
      </c>
      <c r="F190" s="37">
        <f>[2]листопад!F190+'[2]лип-жовт'!F189</f>
        <v>0</v>
      </c>
      <c r="G190" s="37">
        <f>[2]листопад!G190+'[2]лип-жовт'!G189</f>
        <v>0</v>
      </c>
      <c r="H190" s="37">
        <f>[2]листопад!H190+'[2]лип-жовт'!H189</f>
        <v>0</v>
      </c>
      <c r="I190" s="37">
        <f>[2]листопад!I190+'[2]лип-жовт'!I189</f>
        <v>0</v>
      </c>
      <c r="J190" s="37">
        <f>[2]листопад!J190+'[2]лип-жовт'!J189</f>
        <v>0</v>
      </c>
      <c r="K190" s="37">
        <f>[2]листопад!K190+'[2]лип-жовт'!K189</f>
        <v>0</v>
      </c>
      <c r="L190" s="37">
        <f>[2]листопад!L190+'[2]лип-жовт'!L189</f>
        <v>0</v>
      </c>
      <c r="M190" s="37">
        <f>'[2]грудень 2016'!M190+'[2]лип-лист 16'!M189</f>
        <v>0</v>
      </c>
      <c r="N190" s="38"/>
      <c r="O190" s="37">
        <f>'[2]грудень 2016'!O190+'[2]лип-лист 16'!O189</f>
        <v>0</v>
      </c>
      <c r="P190" s="38"/>
      <c r="Q190" s="37">
        <f>'[2]грудень 2016'!Q190+'[2]лип-лист 16'!Q189</f>
        <v>0</v>
      </c>
      <c r="R190" s="39"/>
      <c r="S190" s="37">
        <f>'[2]грудень 2016'!S190+'[2]лип-лист 16'!S189</f>
        <v>0</v>
      </c>
      <c r="T190" s="37"/>
      <c r="U190" s="37">
        <f>'[2]грудень 2016'!U190+'[2]лип-лист 16'!U189</f>
        <v>44.800000000000004</v>
      </c>
      <c r="V190" s="38">
        <v>1</v>
      </c>
      <c r="W190" s="40">
        <f t="shared" si="10"/>
        <v>44.800000000000004</v>
      </c>
      <c r="X190" s="41">
        <f>'[2]грудень 2016'!X190+'[2]лип-лист 16'!X189</f>
        <v>0</v>
      </c>
      <c r="Y190" s="42"/>
      <c r="Z190" s="41">
        <f>'[2]грудень 2016'!Z190+'[2]лип-лист 16'!Z189</f>
        <v>0</v>
      </c>
      <c r="AA190" s="41"/>
      <c r="AB190" s="41">
        <f>'[2]грудень 2016'!AB190+'[2]лип-лист 16'!AB189</f>
        <v>0</v>
      </c>
      <c r="AC190" s="43"/>
      <c r="AD190" s="41">
        <f>'[2]грудень 2016'!AD190+'[2]лип-лист 16'!AD189</f>
        <v>0</v>
      </c>
      <c r="AE190" s="42"/>
      <c r="AF190" s="41">
        <f>'[2]грудень 2016'!AF190+'[2]лип-лист 16'!AF189</f>
        <v>0</v>
      </c>
      <c r="AG190" s="42"/>
      <c r="AH190" s="40">
        <f t="shared" si="11"/>
        <v>0</v>
      </c>
      <c r="AI190" s="41">
        <f t="shared" si="12"/>
        <v>3357.4539735819999</v>
      </c>
      <c r="AJ190" s="41"/>
      <c r="AK190" s="44">
        <f t="shared" si="13"/>
        <v>3357.4539735819999</v>
      </c>
      <c r="AN190" s="34"/>
    </row>
    <row r="191" spans="1:40">
      <c r="A191" s="35">
        <v>182</v>
      </c>
      <c r="B191" s="36" t="s">
        <v>238</v>
      </c>
      <c r="C191" s="37">
        <f>'[2]грудень 2016'!C191+'[2]лип-лист 16'!C190</f>
        <v>3089.3435717868001</v>
      </c>
      <c r="D191" s="37">
        <f>[2]листопад!D191+'[2]лип-жовт'!D190</f>
        <v>0</v>
      </c>
      <c r="E191" s="37">
        <f>[2]листопад!E191+'[2]лип-жовт'!E190</f>
        <v>0</v>
      </c>
      <c r="F191" s="37">
        <f>[2]листопад!F191+'[2]лип-жовт'!F190</f>
        <v>0</v>
      </c>
      <c r="G191" s="37">
        <f>[2]листопад!G191+'[2]лип-жовт'!G190</f>
        <v>0</v>
      </c>
      <c r="H191" s="37">
        <f>[2]листопад!H191+'[2]лип-жовт'!H190</f>
        <v>0</v>
      </c>
      <c r="I191" s="37">
        <f>[2]листопад!I191+'[2]лип-жовт'!I190</f>
        <v>0</v>
      </c>
      <c r="J191" s="37">
        <f>[2]листопад!J191+'[2]лип-жовт'!J190</f>
        <v>0</v>
      </c>
      <c r="K191" s="37">
        <f>[2]листопад!K191+'[2]лип-жовт'!K190</f>
        <v>0</v>
      </c>
      <c r="L191" s="37">
        <f>[2]листопад!L191+'[2]лип-жовт'!L190</f>
        <v>0</v>
      </c>
      <c r="M191" s="37">
        <f>'[2]грудень 2016'!M191+'[2]лип-лист 16'!M190</f>
        <v>0</v>
      </c>
      <c r="N191" s="38"/>
      <c r="O191" s="37">
        <f>'[2]грудень 2016'!O191+'[2]лип-лист 16'!O190</f>
        <v>0</v>
      </c>
      <c r="P191" s="38"/>
      <c r="Q191" s="37">
        <f>'[2]грудень 2016'!Q191+'[2]лип-лист 16'!Q190</f>
        <v>0</v>
      </c>
      <c r="R191" s="39"/>
      <c r="S191" s="37">
        <f>'[2]грудень 2016'!S191+'[2]лип-лист 16'!S190</f>
        <v>0</v>
      </c>
      <c r="T191" s="37"/>
      <c r="U191" s="37">
        <f>'[2]грудень 2016'!U191+'[2]лип-лист 16'!U190</f>
        <v>58.24</v>
      </c>
      <c r="V191" s="38">
        <v>1</v>
      </c>
      <c r="W191" s="40">
        <f t="shared" si="10"/>
        <v>58.24</v>
      </c>
      <c r="X191" s="41">
        <f>'[2]грудень 2016'!X191+'[2]лип-лист 16'!X190</f>
        <v>0</v>
      </c>
      <c r="Y191" s="42"/>
      <c r="Z191" s="41">
        <f>'[2]грудень 2016'!Z191+'[2]лип-лист 16'!Z190</f>
        <v>0</v>
      </c>
      <c r="AA191" s="41"/>
      <c r="AB191" s="41">
        <f>'[2]грудень 2016'!AB191+'[2]лип-лист 16'!AB190</f>
        <v>0</v>
      </c>
      <c r="AC191" s="43"/>
      <c r="AD191" s="41">
        <f>'[2]грудень 2016'!AD191+'[2]лип-лист 16'!AD190</f>
        <v>0</v>
      </c>
      <c r="AE191" s="42"/>
      <c r="AF191" s="41">
        <f>'[2]грудень 2016'!AF191+'[2]лип-лист 16'!AF190</f>
        <v>0</v>
      </c>
      <c r="AG191" s="42"/>
      <c r="AH191" s="40">
        <f t="shared" si="11"/>
        <v>0</v>
      </c>
      <c r="AI191" s="41">
        <f t="shared" si="12"/>
        <v>3031.1035717868003</v>
      </c>
      <c r="AJ191" s="41"/>
      <c r="AK191" s="44">
        <f t="shared" si="13"/>
        <v>3031.1035717868003</v>
      </c>
      <c r="AN191" s="34"/>
    </row>
    <row r="192" spans="1:40">
      <c r="A192" s="35">
        <v>183</v>
      </c>
      <c r="B192" s="36" t="s">
        <v>239</v>
      </c>
      <c r="C192" s="37">
        <f>'[2]грудень 2016'!C192+'[2]лип-лист 16'!C191</f>
        <v>28089.907942756501</v>
      </c>
      <c r="D192" s="37">
        <f>[2]листопад!D192+'[2]лип-жовт'!D191</f>
        <v>0</v>
      </c>
      <c r="E192" s="37">
        <f>[2]листопад!E192+'[2]лип-жовт'!E191</f>
        <v>0</v>
      </c>
      <c r="F192" s="37">
        <f>[2]листопад!F192+'[2]лип-жовт'!F191</f>
        <v>0</v>
      </c>
      <c r="G192" s="37">
        <f>[2]листопад!G192+'[2]лип-жовт'!G191</f>
        <v>0</v>
      </c>
      <c r="H192" s="37">
        <f>[2]листопад!H192+'[2]лип-жовт'!H191</f>
        <v>0</v>
      </c>
      <c r="I192" s="37">
        <f>[2]листопад!I192+'[2]лип-жовт'!I191</f>
        <v>0</v>
      </c>
      <c r="J192" s="37">
        <f>[2]листопад!J192+'[2]лип-жовт'!J191</f>
        <v>0</v>
      </c>
      <c r="K192" s="37">
        <f>[2]листопад!K192+'[2]лип-жовт'!K191</f>
        <v>0</v>
      </c>
      <c r="L192" s="37">
        <f>[2]листопад!L192+'[2]лип-жовт'!L191</f>
        <v>0</v>
      </c>
      <c r="M192" s="37">
        <f>'[2]грудень 2016'!M192+'[2]лип-лист 16'!M191</f>
        <v>1043.77</v>
      </c>
      <c r="N192" s="38">
        <v>3.6</v>
      </c>
      <c r="O192" s="37">
        <f>'[2]грудень 2016'!O192+'[2]лип-лист 16'!O191</f>
        <v>0</v>
      </c>
      <c r="P192" s="38"/>
      <c r="Q192" s="37">
        <f>'[2]грудень 2016'!Q192+'[2]лип-лист 16'!Q191</f>
        <v>0</v>
      </c>
      <c r="R192" s="39"/>
      <c r="S192" s="37">
        <f>'[2]грудень 2016'!S192+'[2]лип-лист 16'!S191</f>
        <v>0</v>
      </c>
      <c r="T192" s="37"/>
      <c r="U192" s="37">
        <f>'[2]грудень 2016'!U192+'[2]лип-лист 16'!U191</f>
        <v>285.37</v>
      </c>
      <c r="V192" s="38">
        <v>1</v>
      </c>
      <c r="W192" s="40">
        <f t="shared" si="10"/>
        <v>1329.1399999999999</v>
      </c>
      <c r="X192" s="41">
        <f>'[2]грудень 2016'!X192+'[2]лип-лист 16'!X191</f>
        <v>3332.17</v>
      </c>
      <c r="Y192" s="42">
        <v>35.5</v>
      </c>
      <c r="Z192" s="41">
        <f>'[2]грудень 2016'!Z192+'[2]лип-лист 16'!Z191</f>
        <v>0</v>
      </c>
      <c r="AA192" s="41"/>
      <c r="AB192" s="41">
        <f>'[2]грудень 2016'!AB192+'[2]лип-лист 16'!AB191</f>
        <v>0</v>
      </c>
      <c r="AC192" s="43"/>
      <c r="AD192" s="41">
        <f>'[2]грудень 2016'!AD192+'[2]лип-лист 16'!AD191</f>
        <v>811.41</v>
      </c>
      <c r="AE192" s="42">
        <v>9</v>
      </c>
      <c r="AF192" s="41">
        <f>'[2]грудень 2016'!AF192+'[2]лип-лист 16'!AF191</f>
        <v>0</v>
      </c>
      <c r="AG192" s="42"/>
      <c r="AH192" s="40">
        <f t="shared" si="11"/>
        <v>4143.58</v>
      </c>
      <c r="AI192" s="41">
        <f t="shared" si="12"/>
        <v>22617.1879427565</v>
      </c>
      <c r="AJ192" s="41"/>
      <c r="AK192" s="44">
        <f t="shared" si="13"/>
        <v>22617.1879427565</v>
      </c>
      <c r="AN192" s="34"/>
    </row>
    <row r="193" spans="1:40">
      <c r="A193" s="35">
        <v>184</v>
      </c>
      <c r="B193" s="36" t="s">
        <v>240</v>
      </c>
      <c r="C193" s="37">
        <f>'[2]грудень 2016'!C193+'[2]лип-лист 16'!C192</f>
        <v>15257.2183809128</v>
      </c>
      <c r="D193" s="37">
        <f>[2]листопад!D193+'[2]лип-жовт'!D192</f>
        <v>0</v>
      </c>
      <c r="E193" s="37">
        <f>[2]листопад!E193+'[2]лип-жовт'!E192</f>
        <v>0</v>
      </c>
      <c r="F193" s="37">
        <f>[2]листопад!F193+'[2]лип-жовт'!F192</f>
        <v>0</v>
      </c>
      <c r="G193" s="37">
        <f>[2]листопад!G193+'[2]лип-жовт'!G192</f>
        <v>0</v>
      </c>
      <c r="H193" s="37">
        <f>[2]листопад!H193+'[2]лип-жовт'!H192</f>
        <v>0</v>
      </c>
      <c r="I193" s="37">
        <f>[2]листопад!I193+'[2]лип-жовт'!I192</f>
        <v>0</v>
      </c>
      <c r="J193" s="37">
        <f>[2]листопад!J193+'[2]лип-жовт'!J192</f>
        <v>0</v>
      </c>
      <c r="K193" s="37">
        <f>[2]листопад!K193+'[2]лип-жовт'!K192</f>
        <v>0</v>
      </c>
      <c r="L193" s="37">
        <f>[2]листопад!L193+'[2]лип-жовт'!L192</f>
        <v>0</v>
      </c>
      <c r="M193" s="37">
        <f>'[2]грудень 2016'!M193+'[2]лип-лист 16'!M192</f>
        <v>0</v>
      </c>
      <c r="N193" s="38"/>
      <c r="O193" s="37">
        <f>'[2]грудень 2016'!O193+'[2]лип-лист 16'!O192</f>
        <v>0</v>
      </c>
      <c r="P193" s="38"/>
      <c r="Q193" s="37">
        <f>'[2]грудень 2016'!Q193+'[2]лип-лист 16'!Q192</f>
        <v>0</v>
      </c>
      <c r="R193" s="39"/>
      <c r="S193" s="37">
        <f>'[2]грудень 2016'!S193+'[2]лип-лист 16'!S192</f>
        <v>0</v>
      </c>
      <c r="T193" s="37"/>
      <c r="U193" s="37">
        <f>'[2]грудень 2016'!U193+'[2]лип-лист 16'!U192</f>
        <v>317.40999999999997</v>
      </c>
      <c r="V193" s="38">
        <v>1</v>
      </c>
      <c r="W193" s="40">
        <f t="shared" si="10"/>
        <v>317.40999999999997</v>
      </c>
      <c r="X193" s="41">
        <f>'[2]грудень 2016'!X193+'[2]лип-лист 16'!X192</f>
        <v>14983.46</v>
      </c>
      <c r="Y193" s="42">
        <v>164</v>
      </c>
      <c r="Z193" s="41">
        <f>'[2]грудень 2016'!Z193+'[2]лип-лист 16'!Z192</f>
        <v>0</v>
      </c>
      <c r="AA193" s="41"/>
      <c r="AB193" s="41">
        <f>'[2]грудень 2016'!AB193+'[2]лип-лист 16'!AB192</f>
        <v>0</v>
      </c>
      <c r="AC193" s="43"/>
      <c r="AD193" s="41">
        <f>'[2]грудень 2016'!AD193+'[2]лип-лист 16'!AD192</f>
        <v>0</v>
      </c>
      <c r="AE193" s="42"/>
      <c r="AF193" s="41">
        <f>'[2]грудень 2016'!AF193+'[2]лип-лист 16'!AF192</f>
        <v>0</v>
      </c>
      <c r="AG193" s="42"/>
      <c r="AH193" s="40">
        <f t="shared" si="11"/>
        <v>14983.46</v>
      </c>
      <c r="AI193" s="41"/>
      <c r="AJ193" s="41">
        <f t="shared" si="14"/>
        <v>-43.651619087198924</v>
      </c>
      <c r="AK193" s="44">
        <f t="shared" si="13"/>
        <v>-43.651619087198924</v>
      </c>
      <c r="AN193" s="34"/>
    </row>
    <row r="194" spans="1:40">
      <c r="A194" s="35">
        <v>185</v>
      </c>
      <c r="B194" s="36" t="s">
        <v>241</v>
      </c>
      <c r="C194" s="37">
        <f>'[2]грудень 2016'!C194+'[2]лип-лист 16'!C193</f>
        <v>16007.343626095999</v>
      </c>
      <c r="D194" s="37">
        <f>[2]листопад!D194+'[2]лип-жовт'!D193</f>
        <v>0</v>
      </c>
      <c r="E194" s="37">
        <f>[2]листопад!E194+'[2]лип-жовт'!E193</f>
        <v>0</v>
      </c>
      <c r="F194" s="37">
        <f>[2]листопад!F194+'[2]лип-жовт'!F193</f>
        <v>0</v>
      </c>
      <c r="G194" s="37">
        <f>[2]листопад!G194+'[2]лип-жовт'!G193</f>
        <v>0</v>
      </c>
      <c r="H194" s="37">
        <f>[2]листопад!H194+'[2]лип-жовт'!H193</f>
        <v>0</v>
      </c>
      <c r="I194" s="37">
        <f>[2]листопад!I194+'[2]лип-жовт'!I193</f>
        <v>0</v>
      </c>
      <c r="J194" s="37">
        <f>[2]листопад!J194+'[2]лип-жовт'!J193</f>
        <v>0</v>
      </c>
      <c r="K194" s="37">
        <f>[2]листопад!K194+'[2]лип-жовт'!K193</f>
        <v>0</v>
      </c>
      <c r="L194" s="37">
        <f>[2]листопад!L194+'[2]лип-жовт'!L193</f>
        <v>0</v>
      </c>
      <c r="M194" s="37">
        <f>'[2]грудень 2016'!M194+'[2]лип-лист 16'!M193</f>
        <v>0</v>
      </c>
      <c r="N194" s="38"/>
      <c r="O194" s="37">
        <f>'[2]грудень 2016'!O194+'[2]лип-лист 16'!O193</f>
        <v>0</v>
      </c>
      <c r="P194" s="38"/>
      <c r="Q194" s="37">
        <f>'[2]грудень 2016'!Q194+'[2]лип-лист 16'!Q193</f>
        <v>0</v>
      </c>
      <c r="R194" s="39"/>
      <c r="S194" s="37">
        <f>'[2]грудень 2016'!S194+'[2]лип-лист 16'!S193</f>
        <v>0</v>
      </c>
      <c r="T194" s="37"/>
      <c r="U194" s="37">
        <f>'[2]грудень 2016'!U194+'[2]лип-лист 16'!U193</f>
        <v>165.43000000000029</v>
      </c>
      <c r="V194" s="38">
        <v>1</v>
      </c>
      <c r="W194" s="40">
        <f t="shared" si="10"/>
        <v>165.43000000000029</v>
      </c>
      <c r="X194" s="41">
        <f>'[2]грудень 2016'!X194+'[2]лип-лист 16'!X193</f>
        <v>4976.92</v>
      </c>
      <c r="Y194" s="42">
        <v>58</v>
      </c>
      <c r="Z194" s="41">
        <f>'[2]грудень 2016'!Z194+'[2]лип-лист 16'!Z193</f>
        <v>0</v>
      </c>
      <c r="AA194" s="41"/>
      <c r="AB194" s="41">
        <f>'[2]грудень 2016'!AB194+'[2]лип-лист 16'!AB193</f>
        <v>0</v>
      </c>
      <c r="AC194" s="43"/>
      <c r="AD194" s="41">
        <f>'[2]грудень 2016'!AD194+'[2]лип-лист 16'!AD193</f>
        <v>9075.39</v>
      </c>
      <c r="AE194" s="42">
        <v>90</v>
      </c>
      <c r="AF194" s="41">
        <f>'[2]грудень 2016'!AF194+'[2]лип-лист 16'!AF193</f>
        <v>0</v>
      </c>
      <c r="AG194" s="42"/>
      <c r="AH194" s="40">
        <f t="shared" si="11"/>
        <v>14052.31</v>
      </c>
      <c r="AI194" s="41">
        <f t="shared" si="12"/>
        <v>1789.6036260959991</v>
      </c>
      <c r="AJ194" s="41"/>
      <c r="AK194" s="44">
        <f t="shared" si="13"/>
        <v>1789.6036260959991</v>
      </c>
      <c r="AN194" s="34"/>
    </row>
    <row r="195" spans="1:40">
      <c r="A195" s="35">
        <v>186</v>
      </c>
      <c r="B195" s="36" t="s">
        <v>242</v>
      </c>
      <c r="C195" s="37">
        <f>'[2]грудень 2016'!C195+'[2]лип-лист 16'!C194</f>
        <v>26734.2467832416</v>
      </c>
      <c r="D195" s="37">
        <f>[2]листопад!D195+'[2]лип-жовт'!D194</f>
        <v>0</v>
      </c>
      <c r="E195" s="37">
        <f>[2]листопад!E195+'[2]лип-жовт'!E194</f>
        <v>0</v>
      </c>
      <c r="F195" s="37">
        <f>[2]листопад!F195+'[2]лип-жовт'!F194</f>
        <v>0</v>
      </c>
      <c r="G195" s="37">
        <f>[2]листопад!G195+'[2]лип-жовт'!G194</f>
        <v>0</v>
      </c>
      <c r="H195" s="37">
        <f>[2]листопад!H195+'[2]лип-жовт'!H194</f>
        <v>0</v>
      </c>
      <c r="I195" s="37">
        <f>[2]листопад!I195+'[2]лип-жовт'!I194</f>
        <v>0</v>
      </c>
      <c r="J195" s="37">
        <f>[2]листопад!J195+'[2]лип-жовт'!J194</f>
        <v>0</v>
      </c>
      <c r="K195" s="37">
        <f>[2]листопад!K195+'[2]лип-жовт'!K194</f>
        <v>0</v>
      </c>
      <c r="L195" s="37">
        <f>[2]листопад!L195+'[2]лип-жовт'!L194</f>
        <v>0</v>
      </c>
      <c r="M195" s="37">
        <f>'[2]грудень 2016'!M195+'[2]лип-лист 16'!M194</f>
        <v>0</v>
      </c>
      <c r="N195" s="38"/>
      <c r="O195" s="37">
        <f>'[2]грудень 2016'!O195+'[2]лип-лист 16'!O194</f>
        <v>0</v>
      </c>
      <c r="P195" s="38"/>
      <c r="Q195" s="37">
        <f>'[2]грудень 2016'!Q195+'[2]лип-лист 16'!Q194</f>
        <v>0</v>
      </c>
      <c r="R195" s="39"/>
      <c r="S195" s="37">
        <f>'[2]грудень 2016'!S195+'[2]лип-лист 16'!S194</f>
        <v>0</v>
      </c>
      <c r="T195" s="37"/>
      <c r="U195" s="37">
        <f>'[2]грудень 2016'!U195+'[2]лип-лист 16'!U194</f>
        <v>6155.02</v>
      </c>
      <c r="V195" s="38">
        <v>1</v>
      </c>
      <c r="W195" s="40">
        <f t="shared" si="10"/>
        <v>6155.02</v>
      </c>
      <c r="X195" s="41">
        <f>'[2]грудень 2016'!X195+'[2]лип-лист 16'!X194</f>
        <v>2381.7399999999998</v>
      </c>
      <c r="Y195" s="42">
        <v>18.5</v>
      </c>
      <c r="Z195" s="41">
        <f>'[2]грудень 2016'!Z195+'[2]лип-лист 16'!Z194</f>
        <v>0</v>
      </c>
      <c r="AA195" s="41"/>
      <c r="AB195" s="41">
        <f>'[2]грудень 2016'!AB195+'[2]лип-лист 16'!AB194</f>
        <v>0</v>
      </c>
      <c r="AC195" s="43"/>
      <c r="AD195" s="41">
        <f>'[2]грудень 2016'!AD195+'[2]лип-лист 16'!AD194</f>
        <v>0</v>
      </c>
      <c r="AE195" s="42"/>
      <c r="AF195" s="41">
        <f>'[2]грудень 2016'!AF195+'[2]лип-лист 16'!AF194</f>
        <v>0</v>
      </c>
      <c r="AG195" s="42"/>
      <c r="AH195" s="40">
        <f t="shared" si="11"/>
        <v>2381.7399999999998</v>
      </c>
      <c r="AI195" s="41">
        <f t="shared" si="12"/>
        <v>18197.486783241598</v>
      </c>
      <c r="AJ195" s="41"/>
      <c r="AK195" s="44">
        <f t="shared" si="13"/>
        <v>18197.486783241598</v>
      </c>
      <c r="AN195" s="34"/>
    </row>
    <row r="196" spans="1:40">
      <c r="A196" s="35">
        <v>187</v>
      </c>
      <c r="B196" s="36" t="s">
        <v>243</v>
      </c>
      <c r="C196" s="37">
        <f>'[2]грудень 2016'!C196+'[2]лип-лист 16'!C195</f>
        <v>15304.876082541599</v>
      </c>
      <c r="D196" s="37">
        <f>[2]листопад!D196+'[2]лип-жовт'!D195</f>
        <v>0</v>
      </c>
      <c r="E196" s="37">
        <f>[2]листопад!E196+'[2]лип-жовт'!E195</f>
        <v>0</v>
      </c>
      <c r="F196" s="37">
        <f>[2]листопад!F196+'[2]лип-жовт'!F195</f>
        <v>0</v>
      </c>
      <c r="G196" s="37">
        <f>[2]листопад!G196+'[2]лип-жовт'!G195</f>
        <v>0</v>
      </c>
      <c r="H196" s="37">
        <f>[2]листопад!H196+'[2]лип-жовт'!H195</f>
        <v>0</v>
      </c>
      <c r="I196" s="37">
        <f>[2]листопад!I196+'[2]лип-жовт'!I195</f>
        <v>0</v>
      </c>
      <c r="J196" s="37">
        <f>[2]листопад!J196+'[2]лип-жовт'!J195</f>
        <v>0</v>
      </c>
      <c r="K196" s="37">
        <f>[2]листопад!K196+'[2]лип-жовт'!K195</f>
        <v>0</v>
      </c>
      <c r="L196" s="37">
        <f>[2]листопад!L196+'[2]лип-жовт'!L195</f>
        <v>0</v>
      </c>
      <c r="M196" s="37">
        <f>'[2]грудень 2016'!M196+'[2]лип-лист 16'!M195</f>
        <v>0</v>
      </c>
      <c r="N196" s="38"/>
      <c r="O196" s="37">
        <f>'[2]грудень 2016'!O196+'[2]лип-лист 16'!O195</f>
        <v>0</v>
      </c>
      <c r="P196" s="38"/>
      <c r="Q196" s="37">
        <f>'[2]грудень 2016'!Q196+'[2]лип-лист 16'!Q195</f>
        <v>0</v>
      </c>
      <c r="R196" s="39"/>
      <c r="S196" s="37">
        <f>'[2]грудень 2016'!S196+'[2]лип-лист 16'!S195</f>
        <v>0</v>
      </c>
      <c r="T196" s="37"/>
      <c r="U196" s="37">
        <f>'[2]грудень 2016'!U196+'[2]лип-лист 16'!U195</f>
        <v>220.43999999999775</v>
      </c>
      <c r="V196" s="38">
        <v>1</v>
      </c>
      <c r="W196" s="40">
        <f t="shared" si="10"/>
        <v>220.43999999999775</v>
      </c>
      <c r="X196" s="41">
        <f>'[2]грудень 2016'!X196+'[2]лип-лист 16'!X195</f>
        <v>5395.34</v>
      </c>
      <c r="Y196" s="42">
        <v>50</v>
      </c>
      <c r="Z196" s="41">
        <f>'[2]грудень 2016'!Z196+'[2]лип-лист 16'!Z195</f>
        <v>0</v>
      </c>
      <c r="AA196" s="41"/>
      <c r="AB196" s="41">
        <f>'[2]грудень 2016'!AB196+'[2]лип-лист 16'!AB195</f>
        <v>0</v>
      </c>
      <c r="AC196" s="43"/>
      <c r="AD196" s="41">
        <f>'[2]грудень 2016'!AD196+'[2]лип-лист 16'!AD195</f>
        <v>9792.7800000000007</v>
      </c>
      <c r="AE196" s="42">
        <v>96</v>
      </c>
      <c r="AF196" s="41">
        <f>'[2]грудень 2016'!AF196+'[2]лип-лист 16'!AF195</f>
        <v>0</v>
      </c>
      <c r="AG196" s="42"/>
      <c r="AH196" s="40">
        <f t="shared" si="11"/>
        <v>15188.12</v>
      </c>
      <c r="AI196" s="41"/>
      <c r="AJ196" s="41">
        <f t="shared" si="14"/>
        <v>-103.68391745839835</v>
      </c>
      <c r="AK196" s="44">
        <f t="shared" si="13"/>
        <v>-103.68391745839835</v>
      </c>
      <c r="AN196" s="34"/>
    </row>
    <row r="197" spans="1:40">
      <c r="A197" s="35">
        <v>188</v>
      </c>
      <c r="B197" s="36" t="s">
        <v>244</v>
      </c>
      <c r="C197" s="37">
        <f>'[2]грудень 2016'!C197+'[2]лип-лист 16'!C196</f>
        <v>17883.128706438001</v>
      </c>
      <c r="D197" s="37">
        <f>[2]листопад!D197+'[2]лип-жовт'!D196</f>
        <v>0</v>
      </c>
      <c r="E197" s="37">
        <f>[2]листопад!E197+'[2]лип-жовт'!E196</f>
        <v>0</v>
      </c>
      <c r="F197" s="37">
        <f>[2]листопад!F197+'[2]лип-жовт'!F196</f>
        <v>0</v>
      </c>
      <c r="G197" s="37">
        <f>[2]листопад!G197+'[2]лип-жовт'!G196</f>
        <v>0</v>
      </c>
      <c r="H197" s="37">
        <f>[2]листопад!H197+'[2]лип-жовт'!H196</f>
        <v>0</v>
      </c>
      <c r="I197" s="37">
        <f>[2]листопад!I197+'[2]лип-жовт'!I196</f>
        <v>0</v>
      </c>
      <c r="J197" s="37">
        <f>[2]листопад!J197+'[2]лип-жовт'!J196</f>
        <v>0</v>
      </c>
      <c r="K197" s="37">
        <f>[2]листопад!K197+'[2]лип-жовт'!K196</f>
        <v>0</v>
      </c>
      <c r="L197" s="37">
        <f>[2]листопад!L197+'[2]лип-жовт'!L196</f>
        <v>0</v>
      </c>
      <c r="M197" s="37">
        <f>'[2]грудень 2016'!M197+'[2]лип-лист 16'!M196</f>
        <v>1281.4199999999998</v>
      </c>
      <c r="N197" s="38">
        <v>7.3</v>
      </c>
      <c r="O197" s="37">
        <f>'[2]грудень 2016'!O197+'[2]лип-лист 16'!O196</f>
        <v>760.7</v>
      </c>
      <c r="P197" s="38">
        <v>4.4000000000000004</v>
      </c>
      <c r="Q197" s="37">
        <f>'[2]грудень 2016'!Q197+'[2]лип-лист 16'!Q196</f>
        <v>0</v>
      </c>
      <c r="R197" s="39"/>
      <c r="S197" s="37">
        <f>'[2]грудень 2016'!S197+'[2]лип-лист 16'!S196</f>
        <v>0</v>
      </c>
      <c r="T197" s="37"/>
      <c r="U197" s="37">
        <f>'[2]грудень 2016'!U197+'[2]лип-лист 16'!U196</f>
        <v>233.02000000000112</v>
      </c>
      <c r="V197" s="38">
        <v>1</v>
      </c>
      <c r="W197" s="40">
        <f t="shared" si="10"/>
        <v>2275.1400000000012</v>
      </c>
      <c r="X197" s="41">
        <f>'[2]грудень 2016'!X197+'[2]лип-лист 16'!X196</f>
        <v>0</v>
      </c>
      <c r="Y197" s="42"/>
      <c r="Z197" s="41">
        <f>'[2]грудень 2016'!Z197+'[2]лип-лист 16'!Z196</f>
        <v>0</v>
      </c>
      <c r="AA197" s="41"/>
      <c r="AB197" s="41">
        <f>'[2]грудень 2016'!AB197+'[2]лип-лист 16'!AB196</f>
        <v>0</v>
      </c>
      <c r="AC197" s="43"/>
      <c r="AD197" s="41">
        <f>'[2]грудень 2016'!AD197+'[2]лип-лист 16'!AD196</f>
        <v>15820.96</v>
      </c>
      <c r="AE197" s="42">
        <v>163</v>
      </c>
      <c r="AF197" s="41">
        <f>'[2]грудень 2016'!AF197+'[2]лип-лист 16'!AF196</f>
        <v>0</v>
      </c>
      <c r="AG197" s="42"/>
      <c r="AH197" s="40">
        <f t="shared" si="11"/>
        <v>15820.96</v>
      </c>
      <c r="AI197" s="41"/>
      <c r="AJ197" s="41">
        <f t="shared" si="14"/>
        <v>-212.97129356199912</v>
      </c>
      <c r="AK197" s="44">
        <f t="shared" si="13"/>
        <v>-212.97129356199912</v>
      </c>
      <c r="AN197" s="34"/>
    </row>
    <row r="198" spans="1:40">
      <c r="A198" s="35">
        <v>189</v>
      </c>
      <c r="B198" s="36" t="s">
        <v>245</v>
      </c>
      <c r="C198" s="37">
        <f>'[2]грудень 2016'!C198+'[2]лип-лист 16'!C197</f>
        <v>20592.9650912752</v>
      </c>
      <c r="D198" s="37">
        <f>[2]листопад!D198+'[2]лип-жовт'!D197</f>
        <v>0</v>
      </c>
      <c r="E198" s="37">
        <f>[2]листопад!E198+'[2]лип-жовт'!E197</f>
        <v>0</v>
      </c>
      <c r="F198" s="37">
        <f>[2]листопад!F198+'[2]лип-жовт'!F197</f>
        <v>0</v>
      </c>
      <c r="G198" s="37">
        <f>[2]листопад!G198+'[2]лип-жовт'!G197</f>
        <v>0</v>
      </c>
      <c r="H198" s="37">
        <f>[2]листопад!H198+'[2]лип-жовт'!H197</f>
        <v>0</v>
      </c>
      <c r="I198" s="37">
        <f>[2]листопад!I198+'[2]лип-жовт'!I197</f>
        <v>0</v>
      </c>
      <c r="J198" s="37">
        <f>[2]листопад!J198+'[2]лип-жовт'!J197</f>
        <v>0</v>
      </c>
      <c r="K198" s="37">
        <f>[2]листопад!K198+'[2]лип-жовт'!K197</f>
        <v>0</v>
      </c>
      <c r="L198" s="37">
        <f>[2]листопад!L198+'[2]лип-жовт'!L197</f>
        <v>0</v>
      </c>
      <c r="M198" s="37">
        <f>'[2]грудень 2016'!M198+'[2]лип-лист 16'!M197</f>
        <v>0</v>
      </c>
      <c r="N198" s="38"/>
      <c r="O198" s="37">
        <f>'[2]грудень 2016'!O198+'[2]лип-лист 16'!O197</f>
        <v>0</v>
      </c>
      <c r="P198" s="38"/>
      <c r="Q198" s="37">
        <f>'[2]грудень 2016'!Q198+'[2]лип-лист 16'!Q197</f>
        <v>0</v>
      </c>
      <c r="R198" s="39"/>
      <c r="S198" s="37">
        <f>'[2]грудень 2016'!S198+'[2]лип-лист 16'!S197</f>
        <v>0</v>
      </c>
      <c r="T198" s="37"/>
      <c r="U198" s="37">
        <f>'[2]грудень 2016'!U198+'[2]лип-лист 16'!U197</f>
        <v>259.5</v>
      </c>
      <c r="V198" s="38">
        <v>3.4</v>
      </c>
      <c r="W198" s="40">
        <f t="shared" si="10"/>
        <v>259.5</v>
      </c>
      <c r="X198" s="41">
        <f>'[2]грудень 2016'!X198+'[2]лип-лист 16'!X197</f>
        <v>26233.119999999999</v>
      </c>
      <c r="Y198" s="42">
        <v>321.60000000000002</v>
      </c>
      <c r="Z198" s="41">
        <f>'[2]грудень 2016'!Z198+'[2]лип-лист 16'!Z197</f>
        <v>0</v>
      </c>
      <c r="AA198" s="41"/>
      <c r="AB198" s="41">
        <f>'[2]грудень 2016'!AB198+'[2]лип-лист 16'!AB197</f>
        <v>0</v>
      </c>
      <c r="AC198" s="43"/>
      <c r="AD198" s="41">
        <f>'[2]грудень 2016'!AD198+'[2]лип-лист 16'!AD197</f>
        <v>0</v>
      </c>
      <c r="AE198" s="42"/>
      <c r="AF198" s="41">
        <f>'[2]грудень 2016'!AF198+'[2]лип-лист 16'!AF197</f>
        <v>0</v>
      </c>
      <c r="AG198" s="42"/>
      <c r="AH198" s="40">
        <f t="shared" si="11"/>
        <v>26233.119999999999</v>
      </c>
      <c r="AI198" s="41"/>
      <c r="AJ198" s="41">
        <f t="shared" si="14"/>
        <v>-5899.6549087247986</v>
      </c>
      <c r="AK198" s="44">
        <f t="shared" si="13"/>
        <v>-5899.6549087247986</v>
      </c>
      <c r="AN198" s="34"/>
    </row>
    <row r="199" spans="1:40">
      <c r="A199" s="35">
        <v>190</v>
      </c>
      <c r="B199" s="36" t="s">
        <v>246</v>
      </c>
      <c r="C199" s="37">
        <f>'[2]грудень 2016'!C199+'[2]лип-лист 16'!C198</f>
        <v>21749.4248868428</v>
      </c>
      <c r="D199" s="37">
        <f>[2]листопад!D199+'[2]лип-жовт'!D198</f>
        <v>0</v>
      </c>
      <c r="E199" s="37">
        <f>[2]листопад!E199+'[2]лип-жовт'!E198</f>
        <v>0</v>
      </c>
      <c r="F199" s="37">
        <f>[2]листопад!F199+'[2]лип-жовт'!F198</f>
        <v>0</v>
      </c>
      <c r="G199" s="37">
        <f>[2]листопад!G199+'[2]лип-жовт'!G198</f>
        <v>0</v>
      </c>
      <c r="H199" s="37">
        <f>[2]листопад!H199+'[2]лип-жовт'!H198</f>
        <v>0</v>
      </c>
      <c r="I199" s="37">
        <f>[2]листопад!I199+'[2]лип-жовт'!I198</f>
        <v>0</v>
      </c>
      <c r="J199" s="37">
        <f>[2]листопад!J199+'[2]лип-жовт'!J198</f>
        <v>0</v>
      </c>
      <c r="K199" s="37">
        <f>[2]листопад!K199+'[2]лип-жовт'!K198</f>
        <v>0</v>
      </c>
      <c r="L199" s="37">
        <f>[2]листопад!L199+'[2]лип-жовт'!L198</f>
        <v>0</v>
      </c>
      <c r="M199" s="37">
        <f>'[2]грудень 2016'!M199+'[2]лип-лист 16'!M198</f>
        <v>191.85</v>
      </c>
      <c r="N199" s="38">
        <v>1</v>
      </c>
      <c r="O199" s="37">
        <f>'[2]грудень 2016'!O199+'[2]лип-лист 16'!O198</f>
        <v>251.78</v>
      </c>
      <c r="P199" s="38">
        <v>3</v>
      </c>
      <c r="Q199" s="37">
        <f>'[2]грудень 2016'!Q199+'[2]лип-лист 16'!Q198</f>
        <v>0</v>
      </c>
      <c r="R199" s="39"/>
      <c r="S199" s="37">
        <f>'[2]грудень 2016'!S199+'[2]лип-лист 16'!S198</f>
        <v>0</v>
      </c>
      <c r="T199" s="37"/>
      <c r="U199" s="37">
        <f>'[2]грудень 2016'!U199+'[2]лип-лист 16'!U198</f>
        <v>723.31999999999891</v>
      </c>
      <c r="V199" s="38">
        <v>6</v>
      </c>
      <c r="W199" s="40">
        <f t="shared" si="10"/>
        <v>1166.9499999999989</v>
      </c>
      <c r="X199" s="41">
        <f>'[2]грудень 2016'!X199+'[2]лип-лист 16'!X198</f>
        <v>5225.05</v>
      </c>
      <c r="Y199" s="42">
        <v>33</v>
      </c>
      <c r="Z199" s="41">
        <f>'[2]грудень 2016'!Z199+'[2]лип-лист 16'!Z198</f>
        <v>0</v>
      </c>
      <c r="AA199" s="41"/>
      <c r="AB199" s="41">
        <f>'[2]грудень 2016'!AB199+'[2]лип-лист 16'!AB198</f>
        <v>0</v>
      </c>
      <c r="AC199" s="43"/>
      <c r="AD199" s="41">
        <f>'[2]грудень 2016'!AD199+'[2]лип-лист 16'!AD198</f>
        <v>0</v>
      </c>
      <c r="AE199" s="42"/>
      <c r="AF199" s="41">
        <f>'[2]грудень 2016'!AF199+'[2]лип-лист 16'!AF198</f>
        <v>0</v>
      </c>
      <c r="AG199" s="42"/>
      <c r="AH199" s="40">
        <f t="shared" si="11"/>
        <v>5225.05</v>
      </c>
      <c r="AI199" s="41">
        <f t="shared" si="12"/>
        <v>15357.4248868428</v>
      </c>
      <c r="AJ199" s="41"/>
      <c r="AK199" s="44">
        <f t="shared" si="13"/>
        <v>15357.4248868428</v>
      </c>
      <c r="AN199" s="34"/>
    </row>
    <row r="200" spans="1:40">
      <c r="A200" s="35">
        <v>191</v>
      </c>
      <c r="B200" s="36" t="s">
        <v>247</v>
      </c>
      <c r="C200" s="37">
        <f>'[2]грудень 2016'!C200+'[2]лип-лист 16'!C199</f>
        <v>23057.311284959902</v>
      </c>
      <c r="D200" s="37">
        <f>[2]листопад!D200+'[2]лип-жовт'!D199</f>
        <v>0</v>
      </c>
      <c r="E200" s="37">
        <f>[2]листопад!E200+'[2]лип-жовт'!E199</f>
        <v>0</v>
      </c>
      <c r="F200" s="37">
        <f>[2]листопад!F200+'[2]лип-жовт'!F199</f>
        <v>0</v>
      </c>
      <c r="G200" s="37">
        <f>[2]листопад!G200+'[2]лип-жовт'!G199</f>
        <v>0</v>
      </c>
      <c r="H200" s="37">
        <f>[2]листопад!H200+'[2]лип-жовт'!H199</f>
        <v>0</v>
      </c>
      <c r="I200" s="37">
        <f>[2]листопад!I200+'[2]лип-жовт'!I199</f>
        <v>0</v>
      </c>
      <c r="J200" s="37">
        <f>[2]листопад!J200+'[2]лип-жовт'!J199</f>
        <v>0</v>
      </c>
      <c r="K200" s="37">
        <f>[2]листопад!K200+'[2]лип-жовт'!K199</f>
        <v>0</v>
      </c>
      <c r="L200" s="37">
        <f>[2]листопад!L200+'[2]лип-жовт'!L199</f>
        <v>0</v>
      </c>
      <c r="M200" s="37">
        <f>'[2]грудень 2016'!M200+'[2]лип-лист 16'!M199</f>
        <v>0</v>
      </c>
      <c r="N200" s="38"/>
      <c r="O200" s="37">
        <f>'[2]грудень 2016'!O200+'[2]лип-лист 16'!O199</f>
        <v>0</v>
      </c>
      <c r="P200" s="38"/>
      <c r="Q200" s="37">
        <f>'[2]грудень 2016'!Q200+'[2]лип-лист 16'!Q199</f>
        <v>0</v>
      </c>
      <c r="R200" s="39"/>
      <c r="S200" s="37">
        <f>'[2]грудень 2016'!S200+'[2]лип-лист 16'!S199</f>
        <v>0</v>
      </c>
      <c r="T200" s="37"/>
      <c r="U200" s="37">
        <f>'[2]грудень 2016'!U200+'[2]лип-лист 16'!U199</f>
        <v>5586.5199999999995</v>
      </c>
      <c r="V200" s="38">
        <v>70</v>
      </c>
      <c r="W200" s="40">
        <f t="shared" si="10"/>
        <v>5586.5199999999995</v>
      </c>
      <c r="X200" s="41">
        <f>'[2]грудень 2016'!X200+'[2]лип-лист 16'!X199</f>
        <v>3730.78</v>
      </c>
      <c r="Y200" s="42">
        <v>35</v>
      </c>
      <c r="Z200" s="41">
        <f>'[2]грудень 2016'!Z200+'[2]лип-лист 16'!Z199</f>
        <v>0</v>
      </c>
      <c r="AA200" s="41"/>
      <c r="AB200" s="41">
        <f>'[2]грудень 2016'!AB200+'[2]лип-лист 16'!AB199</f>
        <v>0</v>
      </c>
      <c r="AC200" s="43"/>
      <c r="AD200" s="41">
        <f>'[2]грудень 2016'!AD200+'[2]лип-лист 16'!AD199</f>
        <v>0</v>
      </c>
      <c r="AE200" s="42"/>
      <c r="AF200" s="41">
        <f>'[2]грудень 2016'!AF200+'[2]лип-лист 16'!AF199</f>
        <v>0</v>
      </c>
      <c r="AG200" s="42"/>
      <c r="AH200" s="40">
        <f t="shared" si="11"/>
        <v>3730.78</v>
      </c>
      <c r="AI200" s="41">
        <f t="shared" si="12"/>
        <v>13740.011284959901</v>
      </c>
      <c r="AJ200" s="41"/>
      <c r="AK200" s="44">
        <f t="shared" si="13"/>
        <v>13740.011284959901</v>
      </c>
      <c r="AN200" s="34"/>
    </row>
    <row r="201" spans="1:40">
      <c r="A201" s="35">
        <v>192</v>
      </c>
      <c r="B201" s="36" t="s">
        <v>248</v>
      </c>
      <c r="C201" s="37">
        <f>'[2]грудень 2016'!C201+'[2]лип-лист 16'!C200</f>
        <v>18067.684954513999</v>
      </c>
      <c r="D201" s="37">
        <f>[2]листопад!D201+'[2]лип-жовт'!D200</f>
        <v>0</v>
      </c>
      <c r="E201" s="37">
        <f>[2]листопад!E201+'[2]лип-жовт'!E200</f>
        <v>0</v>
      </c>
      <c r="F201" s="37">
        <f>[2]листопад!F201+'[2]лип-жовт'!F200</f>
        <v>0</v>
      </c>
      <c r="G201" s="37">
        <f>[2]листопад!G201+'[2]лип-жовт'!G200</f>
        <v>0</v>
      </c>
      <c r="H201" s="37">
        <f>[2]листопад!H201+'[2]лип-жовт'!H200</f>
        <v>0</v>
      </c>
      <c r="I201" s="37">
        <f>[2]листопад!I201+'[2]лип-жовт'!I200</f>
        <v>0</v>
      </c>
      <c r="J201" s="37">
        <f>[2]листопад!J201+'[2]лип-жовт'!J200</f>
        <v>0</v>
      </c>
      <c r="K201" s="37">
        <f>[2]листопад!K201+'[2]лип-жовт'!K200</f>
        <v>0</v>
      </c>
      <c r="L201" s="37">
        <f>[2]листопад!L201+'[2]лип-жовт'!L200</f>
        <v>0</v>
      </c>
      <c r="M201" s="37">
        <f>'[2]грудень 2016'!M201+'[2]лип-лист 16'!M200</f>
        <v>372.89</v>
      </c>
      <c r="N201" s="38">
        <v>2</v>
      </c>
      <c r="O201" s="37">
        <f>'[2]грудень 2016'!O201+'[2]лип-лист 16'!O200</f>
        <v>0</v>
      </c>
      <c r="P201" s="38"/>
      <c r="Q201" s="37">
        <f>'[2]грудень 2016'!Q201+'[2]лип-лист 16'!Q200</f>
        <v>0</v>
      </c>
      <c r="R201" s="39"/>
      <c r="S201" s="37">
        <f>'[2]грудень 2016'!S201+'[2]лип-лист 16'!S200</f>
        <v>0</v>
      </c>
      <c r="T201" s="37"/>
      <c r="U201" s="37">
        <f>'[2]грудень 2016'!U201+'[2]лип-лист 16'!U200</f>
        <v>2387.4699999999993</v>
      </c>
      <c r="V201" s="38">
        <v>0.1</v>
      </c>
      <c r="W201" s="40">
        <f t="shared" si="10"/>
        <v>2760.3599999999992</v>
      </c>
      <c r="X201" s="41">
        <f>'[2]грудень 2016'!X201+'[2]лип-лист 16'!X200</f>
        <v>21945.91</v>
      </c>
      <c r="Y201" s="42">
        <v>257</v>
      </c>
      <c r="Z201" s="41">
        <f>'[2]грудень 2016'!Z201+'[2]лип-лист 16'!Z200</f>
        <v>0</v>
      </c>
      <c r="AA201" s="41"/>
      <c r="AB201" s="41">
        <f>'[2]грудень 2016'!AB201+'[2]лип-лист 16'!AB200</f>
        <v>0</v>
      </c>
      <c r="AC201" s="43"/>
      <c r="AD201" s="41">
        <f>'[2]грудень 2016'!AD201+'[2]лип-лист 16'!AD200</f>
        <v>0</v>
      </c>
      <c r="AE201" s="42"/>
      <c r="AF201" s="41">
        <f>'[2]грудень 2016'!AF201+'[2]лип-лист 16'!AF200</f>
        <v>0</v>
      </c>
      <c r="AG201" s="42"/>
      <c r="AH201" s="40">
        <f t="shared" si="11"/>
        <v>21945.91</v>
      </c>
      <c r="AI201" s="41"/>
      <c r="AJ201" s="41">
        <f t="shared" si="14"/>
        <v>-6638.5850454859992</v>
      </c>
      <c r="AK201" s="44">
        <f t="shared" si="13"/>
        <v>-6638.5850454859992</v>
      </c>
      <c r="AN201" s="34"/>
    </row>
    <row r="202" spans="1:40">
      <c r="A202" s="35">
        <v>193</v>
      </c>
      <c r="B202" s="36" t="s">
        <v>249</v>
      </c>
      <c r="C202" s="37">
        <f>'[2]грудень 2016'!C202+'[2]лип-лист 16'!C201</f>
        <v>34254.760160965801</v>
      </c>
      <c r="D202" s="37">
        <f>[2]листопад!D202+'[2]лип-жовт'!D201</f>
        <v>0</v>
      </c>
      <c r="E202" s="37">
        <f>[2]листопад!E202+'[2]лип-жовт'!E201</f>
        <v>0</v>
      </c>
      <c r="F202" s="37">
        <f>[2]листопад!F202+'[2]лип-жовт'!F201</f>
        <v>0</v>
      </c>
      <c r="G202" s="37">
        <f>[2]листопад!G202+'[2]лип-жовт'!G201</f>
        <v>0</v>
      </c>
      <c r="H202" s="37">
        <f>[2]листопад!H202+'[2]лип-жовт'!H201</f>
        <v>0</v>
      </c>
      <c r="I202" s="37">
        <f>[2]листопад!I202+'[2]лип-жовт'!I201</f>
        <v>0</v>
      </c>
      <c r="J202" s="37">
        <f>[2]листопад!J202+'[2]лип-жовт'!J201</f>
        <v>0</v>
      </c>
      <c r="K202" s="37">
        <f>[2]листопад!K202+'[2]лип-жовт'!K201</f>
        <v>0</v>
      </c>
      <c r="L202" s="37">
        <f>[2]листопад!L202+'[2]лип-жовт'!L201</f>
        <v>0</v>
      </c>
      <c r="M202" s="37">
        <f>'[2]грудень 2016'!M202+'[2]лип-лист 16'!M201</f>
        <v>211.57000000000002</v>
      </c>
      <c r="N202" s="38">
        <v>1</v>
      </c>
      <c r="O202" s="37">
        <f>'[2]грудень 2016'!O202+'[2]лип-лист 16'!O201</f>
        <v>687.6</v>
      </c>
      <c r="P202" s="38">
        <v>4.3</v>
      </c>
      <c r="Q202" s="37">
        <f>'[2]грудень 2016'!Q202+'[2]лип-лист 16'!Q201</f>
        <v>0</v>
      </c>
      <c r="R202" s="39"/>
      <c r="S202" s="37">
        <f>'[2]грудень 2016'!S202+'[2]лип-лист 16'!S201</f>
        <v>0</v>
      </c>
      <c r="T202" s="37"/>
      <c r="U202" s="37">
        <f>'[2]грудень 2016'!U202+'[2]лип-лист 16'!U201</f>
        <v>531.60000000000127</v>
      </c>
      <c r="V202" s="38">
        <v>1</v>
      </c>
      <c r="W202" s="40">
        <f t="shared" si="10"/>
        <v>1430.7700000000013</v>
      </c>
      <c r="X202" s="41">
        <f>'[2]грудень 2016'!X202+'[2]лип-лист 16'!X201</f>
        <v>0</v>
      </c>
      <c r="Y202" s="42"/>
      <c r="Z202" s="41">
        <f>'[2]грудень 2016'!Z202+'[2]лип-лист 16'!Z201</f>
        <v>1186.05</v>
      </c>
      <c r="AA202" s="41">
        <v>3.96</v>
      </c>
      <c r="AB202" s="41">
        <f>'[2]грудень 2016'!AB202+'[2]лип-лист 16'!AB201</f>
        <v>0</v>
      </c>
      <c r="AC202" s="43"/>
      <c r="AD202" s="41">
        <f>'[2]грудень 2016'!AD202+'[2]лип-лист 16'!AD201</f>
        <v>9990.23</v>
      </c>
      <c r="AE202" s="42">
        <v>101</v>
      </c>
      <c r="AF202" s="41">
        <f>'[2]грудень 2016'!AF202+'[2]лип-лист 16'!AF201</f>
        <v>0</v>
      </c>
      <c r="AG202" s="42"/>
      <c r="AH202" s="40">
        <f t="shared" si="11"/>
        <v>11176.279999999999</v>
      </c>
      <c r="AI202" s="41">
        <f t="shared" si="12"/>
        <v>21647.710160965798</v>
      </c>
      <c r="AJ202" s="41"/>
      <c r="AK202" s="44">
        <f t="shared" si="13"/>
        <v>21647.710160965798</v>
      </c>
      <c r="AN202" s="34"/>
    </row>
    <row r="203" spans="1:40">
      <c r="A203" s="35">
        <v>194</v>
      </c>
      <c r="B203" s="36" t="s">
        <v>250</v>
      </c>
      <c r="C203" s="37">
        <f>'[2]грудень 2016'!C203+'[2]лип-лист 16'!C202</f>
        <v>17739.692104959999</v>
      </c>
      <c r="D203" s="37">
        <f>[2]листопад!D203+'[2]лип-жовт'!D202</f>
        <v>0</v>
      </c>
      <c r="E203" s="37">
        <f>[2]листопад!E203+'[2]лип-жовт'!E202</f>
        <v>0</v>
      </c>
      <c r="F203" s="37">
        <f>[2]листопад!F203+'[2]лип-жовт'!F202</f>
        <v>0</v>
      </c>
      <c r="G203" s="37">
        <f>[2]листопад!G203+'[2]лип-жовт'!G202</f>
        <v>0</v>
      </c>
      <c r="H203" s="37">
        <f>[2]листопад!H203+'[2]лип-жовт'!H202</f>
        <v>0</v>
      </c>
      <c r="I203" s="37">
        <f>[2]листопад!I203+'[2]лип-жовт'!I202</f>
        <v>0</v>
      </c>
      <c r="J203" s="37">
        <f>[2]листопад!J203+'[2]лип-жовт'!J202</f>
        <v>0</v>
      </c>
      <c r="K203" s="37">
        <f>[2]листопад!K203+'[2]лип-жовт'!K202</f>
        <v>0</v>
      </c>
      <c r="L203" s="37">
        <f>[2]листопад!L203+'[2]лип-жовт'!L202</f>
        <v>0</v>
      </c>
      <c r="M203" s="37">
        <f>'[2]грудень 2016'!M203+'[2]лип-лист 16'!M202</f>
        <v>0</v>
      </c>
      <c r="N203" s="38"/>
      <c r="O203" s="37">
        <f>'[2]грудень 2016'!O203+'[2]лип-лист 16'!O202</f>
        <v>0</v>
      </c>
      <c r="P203" s="38"/>
      <c r="Q203" s="37">
        <f>'[2]грудень 2016'!Q203+'[2]лип-лист 16'!Q202</f>
        <v>0</v>
      </c>
      <c r="R203" s="39"/>
      <c r="S203" s="37">
        <f>'[2]грудень 2016'!S203+'[2]лип-лист 16'!S202</f>
        <v>0</v>
      </c>
      <c r="T203" s="37"/>
      <c r="U203" s="37">
        <f>'[2]грудень 2016'!U203+'[2]лип-лист 16'!U202</f>
        <v>442.21000000000004</v>
      </c>
      <c r="V203" s="38">
        <v>3</v>
      </c>
      <c r="W203" s="40">
        <f t="shared" ref="W203:W262" si="15">M203+O203+Q203+S203+U203</f>
        <v>442.21000000000004</v>
      </c>
      <c r="X203" s="41">
        <f>'[2]грудень 2016'!X203+'[2]лип-лист 16'!X202</f>
        <v>2933.42</v>
      </c>
      <c r="Y203" s="42">
        <v>36</v>
      </c>
      <c r="Z203" s="41">
        <f>'[2]грудень 2016'!Z203+'[2]лип-лист 16'!Z202</f>
        <v>1125.24</v>
      </c>
      <c r="AA203" s="41">
        <v>7</v>
      </c>
      <c r="AB203" s="41">
        <f>'[2]грудень 2016'!AB203+'[2]лип-лист 16'!AB202</f>
        <v>0</v>
      </c>
      <c r="AC203" s="43"/>
      <c r="AD203" s="41">
        <f>'[2]грудень 2016'!AD203+'[2]лип-лист 16'!AD202</f>
        <v>0</v>
      </c>
      <c r="AE203" s="42"/>
      <c r="AF203" s="41">
        <f>'[2]грудень 2016'!AF203+'[2]лип-лист 16'!AF202</f>
        <v>0</v>
      </c>
      <c r="AG203" s="42"/>
      <c r="AH203" s="40">
        <f t="shared" ref="AH203:AH262" si="16">X203+Z203+AB203+AD203+AF203</f>
        <v>4058.66</v>
      </c>
      <c r="AI203" s="41">
        <f t="shared" ref="AI203:AI261" si="17">C203-W203-AH203</f>
        <v>13238.82210496</v>
      </c>
      <c r="AJ203" s="41"/>
      <c r="AK203" s="44">
        <f t="shared" ref="AK203:AK262" si="18">C203-W203-AH203</f>
        <v>13238.82210496</v>
      </c>
      <c r="AN203" s="34"/>
    </row>
    <row r="204" spans="1:40">
      <c r="A204" s="35">
        <v>195</v>
      </c>
      <c r="B204" s="36" t="s">
        <v>251</v>
      </c>
      <c r="C204" s="37">
        <f>'[2]грудень 2016'!C204+'[2]лип-лист 16'!C203</f>
        <v>14315.505633716</v>
      </c>
      <c r="D204" s="37">
        <f>[2]листопад!D204+'[2]лип-жовт'!D203</f>
        <v>0</v>
      </c>
      <c r="E204" s="37">
        <f>[2]листопад!E204+'[2]лип-жовт'!E203</f>
        <v>0</v>
      </c>
      <c r="F204" s="37">
        <f>[2]листопад!F204+'[2]лип-жовт'!F203</f>
        <v>0</v>
      </c>
      <c r="G204" s="37">
        <f>[2]листопад!G204+'[2]лип-жовт'!G203</f>
        <v>0</v>
      </c>
      <c r="H204" s="37">
        <f>[2]листопад!H204+'[2]лип-жовт'!H203</f>
        <v>0</v>
      </c>
      <c r="I204" s="37">
        <f>[2]листопад!I204+'[2]лип-жовт'!I203</f>
        <v>0</v>
      </c>
      <c r="J204" s="37">
        <f>[2]листопад!J204+'[2]лип-жовт'!J203</f>
        <v>0</v>
      </c>
      <c r="K204" s="37">
        <f>[2]листопад!K204+'[2]лип-жовт'!K203</f>
        <v>0</v>
      </c>
      <c r="L204" s="37">
        <f>[2]листопад!L204+'[2]лип-жовт'!L203</f>
        <v>0</v>
      </c>
      <c r="M204" s="37">
        <f>'[2]грудень 2016'!M204+'[2]лип-лист 16'!M203</f>
        <v>0</v>
      </c>
      <c r="N204" s="38"/>
      <c r="O204" s="37">
        <f>'[2]грудень 2016'!O204+'[2]лип-лист 16'!O203</f>
        <v>633.85</v>
      </c>
      <c r="P204" s="38">
        <v>4.5999999999999996</v>
      </c>
      <c r="Q204" s="37">
        <f>'[2]грудень 2016'!Q204+'[2]лип-лист 16'!Q203</f>
        <v>0</v>
      </c>
      <c r="R204" s="39"/>
      <c r="S204" s="37">
        <f>'[2]грудень 2016'!S204+'[2]лип-лист 16'!S203</f>
        <v>0</v>
      </c>
      <c r="T204" s="37"/>
      <c r="U204" s="37">
        <f>'[2]грудень 2016'!U204+'[2]лип-лист 16'!U203</f>
        <v>214.80999999999983</v>
      </c>
      <c r="V204" s="38">
        <v>1</v>
      </c>
      <c r="W204" s="40">
        <f t="shared" si="15"/>
        <v>848.65999999999985</v>
      </c>
      <c r="X204" s="41">
        <f>'[2]грудень 2016'!X204+'[2]лип-лист 16'!X203</f>
        <v>6511.26</v>
      </c>
      <c r="Y204" s="42">
        <v>81.5</v>
      </c>
      <c r="Z204" s="41">
        <f>'[2]грудень 2016'!Z204+'[2]лип-лист 16'!Z203</f>
        <v>0</v>
      </c>
      <c r="AA204" s="41"/>
      <c r="AB204" s="41">
        <f>'[2]грудень 2016'!AB204+'[2]лип-лист 16'!AB203</f>
        <v>0</v>
      </c>
      <c r="AC204" s="43"/>
      <c r="AD204" s="41">
        <f>'[2]грудень 2016'!AD204+'[2]лип-лист 16'!AD203</f>
        <v>0</v>
      </c>
      <c r="AE204" s="42"/>
      <c r="AF204" s="41">
        <f>'[2]грудень 2016'!AF204+'[2]лип-лист 16'!AF203</f>
        <v>0</v>
      </c>
      <c r="AG204" s="42"/>
      <c r="AH204" s="40">
        <f t="shared" si="16"/>
        <v>6511.26</v>
      </c>
      <c r="AI204" s="41">
        <f t="shared" si="17"/>
        <v>6955.5856337160003</v>
      </c>
      <c r="AJ204" s="41"/>
      <c r="AK204" s="44">
        <f t="shared" si="18"/>
        <v>6955.5856337160003</v>
      </c>
      <c r="AN204" s="34"/>
    </row>
    <row r="205" spans="1:40">
      <c r="A205" s="35">
        <v>196</v>
      </c>
      <c r="B205" s="36" t="s">
        <v>252</v>
      </c>
      <c r="C205" s="37">
        <f>'[2]грудень 2016'!C205+'[2]лип-лист 16'!C204</f>
        <v>15892.781147033598</v>
      </c>
      <c r="D205" s="37">
        <f>[2]листопад!D205+'[2]лип-жовт'!D204</f>
        <v>0</v>
      </c>
      <c r="E205" s="37">
        <f>[2]листопад!E205+'[2]лип-жовт'!E204</f>
        <v>0</v>
      </c>
      <c r="F205" s="37">
        <f>[2]листопад!F205+'[2]лип-жовт'!F204</f>
        <v>0</v>
      </c>
      <c r="G205" s="37">
        <f>[2]листопад!G205+'[2]лип-жовт'!G204</f>
        <v>0</v>
      </c>
      <c r="H205" s="37">
        <f>[2]листопад!H205+'[2]лип-жовт'!H204</f>
        <v>0</v>
      </c>
      <c r="I205" s="37">
        <f>[2]листопад!I205+'[2]лип-жовт'!I204</f>
        <v>0</v>
      </c>
      <c r="J205" s="37">
        <f>[2]листопад!J205+'[2]лип-жовт'!J204</f>
        <v>0</v>
      </c>
      <c r="K205" s="37">
        <f>[2]листопад!K205+'[2]лип-жовт'!K204</f>
        <v>0</v>
      </c>
      <c r="L205" s="37">
        <f>[2]листопад!L205+'[2]лип-жовт'!L204</f>
        <v>0</v>
      </c>
      <c r="M205" s="37">
        <f>'[2]грудень 2016'!M205+'[2]лип-лист 16'!M204</f>
        <v>0</v>
      </c>
      <c r="N205" s="38"/>
      <c r="O205" s="37">
        <f>'[2]грудень 2016'!O205+'[2]лип-лист 16'!O204</f>
        <v>0</v>
      </c>
      <c r="P205" s="38"/>
      <c r="Q205" s="37">
        <f>'[2]грудень 2016'!Q205+'[2]лип-лист 16'!Q204</f>
        <v>0</v>
      </c>
      <c r="R205" s="39"/>
      <c r="S205" s="37">
        <f>'[2]грудень 2016'!S205+'[2]лип-лист 16'!S204</f>
        <v>0</v>
      </c>
      <c r="T205" s="37"/>
      <c r="U205" s="37">
        <f>'[2]грудень 2016'!U205+'[2]лип-лист 16'!U204</f>
        <v>963.21000000000026</v>
      </c>
      <c r="V205" s="38">
        <v>9</v>
      </c>
      <c r="W205" s="40">
        <f t="shared" si="15"/>
        <v>963.21000000000026</v>
      </c>
      <c r="X205" s="41">
        <f>'[2]грудень 2016'!X205+'[2]лип-лист 16'!X204</f>
        <v>3431.1</v>
      </c>
      <c r="Y205" s="42">
        <v>33</v>
      </c>
      <c r="Z205" s="41">
        <f>'[2]грудень 2016'!Z205+'[2]лип-лист 16'!Z204</f>
        <v>0</v>
      </c>
      <c r="AA205" s="41"/>
      <c r="AB205" s="41">
        <f>'[2]грудень 2016'!AB205+'[2]лип-лист 16'!AB204</f>
        <v>0</v>
      </c>
      <c r="AC205" s="43"/>
      <c r="AD205" s="41">
        <f>'[2]грудень 2016'!AD205+'[2]лип-лист 16'!AD204</f>
        <v>1264.33</v>
      </c>
      <c r="AE205" s="42">
        <v>10</v>
      </c>
      <c r="AF205" s="41">
        <f>'[2]грудень 2016'!AF205+'[2]лип-лист 16'!AF204</f>
        <v>0</v>
      </c>
      <c r="AG205" s="42"/>
      <c r="AH205" s="40">
        <f t="shared" si="16"/>
        <v>4695.43</v>
      </c>
      <c r="AI205" s="41">
        <f t="shared" si="17"/>
        <v>10234.141147033597</v>
      </c>
      <c r="AJ205" s="41"/>
      <c r="AK205" s="44">
        <f t="shared" si="18"/>
        <v>10234.141147033597</v>
      </c>
      <c r="AN205" s="34"/>
    </row>
    <row r="206" spans="1:40">
      <c r="A206" s="35">
        <v>197</v>
      </c>
      <c r="B206" s="36" t="s">
        <v>253</v>
      </c>
      <c r="C206" s="37">
        <f>'[2]грудень 2016'!C206+'[2]лип-лист 16'!C205</f>
        <v>15702.880536822</v>
      </c>
      <c r="D206" s="37">
        <f>[2]листопад!D206+'[2]лип-жовт'!D205</f>
        <v>0</v>
      </c>
      <c r="E206" s="37">
        <f>[2]листопад!E206+'[2]лип-жовт'!E205</f>
        <v>0</v>
      </c>
      <c r="F206" s="37">
        <f>[2]листопад!F206+'[2]лип-жовт'!F205</f>
        <v>0</v>
      </c>
      <c r="G206" s="37">
        <f>[2]листопад!G206+'[2]лип-жовт'!G205</f>
        <v>0</v>
      </c>
      <c r="H206" s="37">
        <f>[2]листопад!H206+'[2]лип-жовт'!H205</f>
        <v>0</v>
      </c>
      <c r="I206" s="37">
        <f>[2]листопад!I206+'[2]лип-жовт'!I205</f>
        <v>0</v>
      </c>
      <c r="J206" s="37">
        <f>[2]листопад!J206+'[2]лип-жовт'!J205</f>
        <v>0</v>
      </c>
      <c r="K206" s="37">
        <f>[2]листопад!K206+'[2]лип-жовт'!K205</f>
        <v>0</v>
      </c>
      <c r="L206" s="37">
        <f>[2]листопад!L206+'[2]лип-жовт'!L205</f>
        <v>0</v>
      </c>
      <c r="M206" s="37">
        <f>'[2]грудень 2016'!M206+'[2]лип-лист 16'!M205</f>
        <v>0</v>
      </c>
      <c r="N206" s="38"/>
      <c r="O206" s="37">
        <f>'[2]грудень 2016'!O206+'[2]лип-лист 16'!O205</f>
        <v>10921.76</v>
      </c>
      <c r="P206" s="38">
        <v>105</v>
      </c>
      <c r="Q206" s="37">
        <f>'[2]грудень 2016'!Q206+'[2]лип-лист 16'!Q205</f>
        <v>0</v>
      </c>
      <c r="R206" s="39"/>
      <c r="S206" s="37">
        <f>'[2]грудень 2016'!S206+'[2]лип-лист 16'!S205</f>
        <v>0</v>
      </c>
      <c r="T206" s="37"/>
      <c r="U206" s="37">
        <f>'[2]грудень 2016'!U206+'[2]лип-лист 16'!U205</f>
        <v>231.85000000000096</v>
      </c>
      <c r="V206" s="38">
        <v>1</v>
      </c>
      <c r="W206" s="40">
        <f t="shared" si="15"/>
        <v>11153.61</v>
      </c>
      <c r="X206" s="41">
        <f>'[2]грудень 2016'!X206+'[2]лип-лист 16'!X205</f>
        <v>0</v>
      </c>
      <c r="Y206" s="42"/>
      <c r="Z206" s="41">
        <f>'[2]грудень 2016'!Z206+'[2]лип-лист 16'!Z205</f>
        <v>1296.07</v>
      </c>
      <c r="AA206" s="41">
        <v>4.7</v>
      </c>
      <c r="AB206" s="41">
        <f>'[2]грудень 2016'!AB206+'[2]лип-лист 16'!AB205</f>
        <v>0</v>
      </c>
      <c r="AC206" s="43"/>
      <c r="AD206" s="41">
        <f>'[2]грудень 2016'!AD206+'[2]лип-лист 16'!AD205</f>
        <v>11778.09</v>
      </c>
      <c r="AE206" s="42">
        <v>110</v>
      </c>
      <c r="AF206" s="41">
        <f>'[2]грудень 2016'!AF206+'[2]лип-лист 16'!AF205</f>
        <v>0</v>
      </c>
      <c r="AG206" s="42"/>
      <c r="AH206" s="40">
        <f t="shared" si="16"/>
        <v>13074.16</v>
      </c>
      <c r="AI206" s="41"/>
      <c r="AJ206" s="41">
        <f t="shared" ref="AJ206:AJ258" si="19">C206-W206-AH206</f>
        <v>-8524.8894631780004</v>
      </c>
      <c r="AK206" s="44">
        <f t="shared" si="18"/>
        <v>-8524.8894631780004</v>
      </c>
      <c r="AN206" s="34"/>
    </row>
    <row r="207" spans="1:40">
      <c r="A207" s="35">
        <v>198</v>
      </c>
      <c r="B207" s="36" t="s">
        <v>254</v>
      </c>
      <c r="C207" s="37">
        <f>'[2]грудень 2016'!C207+'[2]лип-лист 16'!C206</f>
        <v>11779.133786479999</v>
      </c>
      <c r="D207" s="37">
        <f>[2]листопад!D207+'[2]лип-жовт'!D206</f>
        <v>0</v>
      </c>
      <c r="E207" s="37">
        <f>[2]листопад!E207+'[2]лип-жовт'!E206</f>
        <v>0</v>
      </c>
      <c r="F207" s="37">
        <f>[2]листопад!F207+'[2]лип-жовт'!F206</f>
        <v>0</v>
      </c>
      <c r="G207" s="37">
        <f>[2]листопад!G207+'[2]лип-жовт'!G206</f>
        <v>0</v>
      </c>
      <c r="H207" s="37">
        <f>[2]листопад!H207+'[2]лип-жовт'!H206</f>
        <v>0</v>
      </c>
      <c r="I207" s="37">
        <f>[2]листопад!I207+'[2]лип-жовт'!I206</f>
        <v>0</v>
      </c>
      <c r="J207" s="37">
        <f>[2]листопад!J207+'[2]лип-жовт'!J206</f>
        <v>0</v>
      </c>
      <c r="K207" s="37">
        <f>[2]листопад!K207+'[2]лип-жовт'!K206</f>
        <v>0</v>
      </c>
      <c r="L207" s="37">
        <f>[2]листопад!L207+'[2]лип-жовт'!L206</f>
        <v>0</v>
      </c>
      <c r="M207" s="37">
        <f>'[2]грудень 2016'!M207+'[2]лип-лист 16'!M206</f>
        <v>0</v>
      </c>
      <c r="N207" s="38"/>
      <c r="O207" s="37">
        <f>'[2]грудень 2016'!O207+'[2]лип-лист 16'!O206</f>
        <v>0</v>
      </c>
      <c r="P207" s="38"/>
      <c r="Q207" s="37">
        <f>'[2]грудень 2016'!Q207+'[2]лип-лист 16'!Q206</f>
        <v>0</v>
      </c>
      <c r="R207" s="39"/>
      <c r="S207" s="37">
        <f>'[2]грудень 2016'!S207+'[2]лип-лист 16'!S206</f>
        <v>0</v>
      </c>
      <c r="T207" s="37"/>
      <c r="U207" s="37">
        <f>'[2]грудень 2016'!U207+'[2]лип-лист 16'!U206</f>
        <v>145.85</v>
      </c>
      <c r="V207" s="38">
        <v>1</v>
      </c>
      <c r="W207" s="40">
        <f t="shared" si="15"/>
        <v>145.85</v>
      </c>
      <c r="X207" s="41">
        <f>'[2]грудень 2016'!X207+'[2]лип-лист 16'!X206</f>
        <v>8846.3799999999992</v>
      </c>
      <c r="Y207" s="42">
        <v>104</v>
      </c>
      <c r="Z207" s="41">
        <f>'[2]грудень 2016'!Z207+'[2]лип-лист 16'!Z206</f>
        <v>0</v>
      </c>
      <c r="AA207" s="41"/>
      <c r="AB207" s="41">
        <f>'[2]грудень 2016'!AB207+'[2]лип-лист 16'!AB206</f>
        <v>0</v>
      </c>
      <c r="AC207" s="43"/>
      <c r="AD207" s="41">
        <f>'[2]грудень 2016'!AD207+'[2]лип-лист 16'!AD206</f>
        <v>0</v>
      </c>
      <c r="AE207" s="42"/>
      <c r="AF207" s="41">
        <f>'[2]грудень 2016'!AF207+'[2]лип-лист 16'!AF206</f>
        <v>0</v>
      </c>
      <c r="AG207" s="42"/>
      <c r="AH207" s="40">
        <f t="shared" si="16"/>
        <v>8846.3799999999992</v>
      </c>
      <c r="AI207" s="41">
        <f t="shared" si="17"/>
        <v>2786.9037864799993</v>
      </c>
      <c r="AJ207" s="41"/>
      <c r="AK207" s="44">
        <f t="shared" si="18"/>
        <v>2786.9037864799993</v>
      </c>
      <c r="AN207" s="34"/>
    </row>
    <row r="208" spans="1:40">
      <c r="A208" s="35">
        <v>199</v>
      </c>
      <c r="B208" s="36" t="s">
        <v>255</v>
      </c>
      <c r="C208" s="37">
        <f>'[2]грудень 2016'!C208+'[2]лип-лист 16'!C207</f>
        <v>15634.722016028001</v>
      </c>
      <c r="D208" s="37">
        <f>[2]листопад!D208+'[2]лип-жовт'!D207</f>
        <v>0</v>
      </c>
      <c r="E208" s="37">
        <f>[2]листопад!E208+'[2]лип-жовт'!E207</f>
        <v>0</v>
      </c>
      <c r="F208" s="37">
        <f>[2]листопад!F208+'[2]лип-жовт'!F207</f>
        <v>0</v>
      </c>
      <c r="G208" s="37">
        <f>[2]листопад!G208+'[2]лип-жовт'!G207</f>
        <v>0</v>
      </c>
      <c r="H208" s="37">
        <f>[2]листопад!H208+'[2]лип-жовт'!H207</f>
        <v>0</v>
      </c>
      <c r="I208" s="37">
        <f>[2]листопад!I208+'[2]лип-жовт'!I207</f>
        <v>0</v>
      </c>
      <c r="J208" s="37">
        <f>[2]листопад!J208+'[2]лип-жовт'!J207</f>
        <v>0</v>
      </c>
      <c r="K208" s="37">
        <f>[2]листопад!K208+'[2]лип-жовт'!K207</f>
        <v>0</v>
      </c>
      <c r="L208" s="37">
        <f>[2]листопад!L208+'[2]лип-жовт'!L207</f>
        <v>0</v>
      </c>
      <c r="M208" s="37">
        <f>'[2]грудень 2016'!M208+'[2]лип-лист 16'!M207</f>
        <v>0</v>
      </c>
      <c r="N208" s="38"/>
      <c r="O208" s="37">
        <f>'[2]грудень 2016'!O208+'[2]лип-лист 16'!O207</f>
        <v>0</v>
      </c>
      <c r="P208" s="38"/>
      <c r="Q208" s="37">
        <f>'[2]грудень 2016'!Q208+'[2]лип-лист 16'!Q207</f>
        <v>0</v>
      </c>
      <c r="R208" s="39"/>
      <c r="S208" s="37">
        <f>'[2]грудень 2016'!S208+'[2]лип-лист 16'!S207</f>
        <v>0</v>
      </c>
      <c r="T208" s="37"/>
      <c r="U208" s="37">
        <f>'[2]грудень 2016'!U208+'[2]лип-лист 16'!U207</f>
        <v>175.78000000000065</v>
      </c>
      <c r="V208" s="38">
        <v>1</v>
      </c>
      <c r="W208" s="40">
        <f t="shared" si="15"/>
        <v>175.78000000000065</v>
      </c>
      <c r="X208" s="41">
        <f>'[2]грудень 2016'!X208+'[2]лип-лист 16'!X207</f>
        <v>5288.17</v>
      </c>
      <c r="Y208" s="42">
        <v>61</v>
      </c>
      <c r="Z208" s="41">
        <f>'[2]грудень 2016'!Z208+'[2]лип-лист 16'!Z207</f>
        <v>0</v>
      </c>
      <c r="AA208" s="41"/>
      <c r="AB208" s="41">
        <f>'[2]грудень 2016'!AB208+'[2]лип-лист 16'!AB207</f>
        <v>0</v>
      </c>
      <c r="AC208" s="43"/>
      <c r="AD208" s="41">
        <f>'[2]грудень 2016'!AD208+'[2]лип-лист 16'!AD207</f>
        <v>9075.39</v>
      </c>
      <c r="AE208" s="42">
        <v>90</v>
      </c>
      <c r="AF208" s="41">
        <f>'[2]грудень 2016'!AF208+'[2]лип-лист 16'!AF207</f>
        <v>0</v>
      </c>
      <c r="AG208" s="42"/>
      <c r="AH208" s="40">
        <f t="shared" si="16"/>
        <v>14363.56</v>
      </c>
      <c r="AI208" s="41">
        <f t="shared" si="17"/>
        <v>1095.3820160280011</v>
      </c>
      <c r="AJ208" s="41"/>
      <c r="AK208" s="44">
        <f t="shared" si="18"/>
        <v>1095.3820160280011</v>
      </c>
      <c r="AN208" s="34"/>
    </row>
    <row r="209" spans="1:40">
      <c r="A209" s="35">
        <v>200</v>
      </c>
      <c r="B209" s="36" t="s">
        <v>256</v>
      </c>
      <c r="C209" s="37">
        <f>'[2]грудень 2016'!C209+'[2]лип-лист 16'!C208</f>
        <v>71.080645872000005</v>
      </c>
      <c r="D209" s="37">
        <f>[2]листопад!D209+'[2]лип-жовт'!D208</f>
        <v>0</v>
      </c>
      <c r="E209" s="37">
        <f>[2]листопад!E209+'[2]лип-жовт'!E208</f>
        <v>0</v>
      </c>
      <c r="F209" s="37">
        <f>[2]листопад!F209+'[2]лип-жовт'!F208</f>
        <v>0</v>
      </c>
      <c r="G209" s="37">
        <f>[2]листопад!G209+'[2]лип-жовт'!G208</f>
        <v>0</v>
      </c>
      <c r="H209" s="37">
        <f>[2]листопад!H209+'[2]лип-жовт'!H208</f>
        <v>0</v>
      </c>
      <c r="I209" s="37">
        <f>[2]листопад!I209+'[2]лип-жовт'!I208</f>
        <v>0</v>
      </c>
      <c r="J209" s="37">
        <f>[2]листопад!J209+'[2]лип-жовт'!J208</f>
        <v>0</v>
      </c>
      <c r="K209" s="37">
        <f>[2]листопад!K209+'[2]лип-жовт'!K208</f>
        <v>0</v>
      </c>
      <c r="L209" s="37">
        <f>[2]листопад!L209+'[2]лип-жовт'!L208</f>
        <v>0</v>
      </c>
      <c r="M209" s="37">
        <f>'[2]грудень 2016'!M209+'[2]лип-лист 16'!M208</f>
        <v>0</v>
      </c>
      <c r="N209" s="38"/>
      <c r="O209" s="37">
        <f>'[2]грудень 2016'!O209+'[2]лип-лист 16'!O208</f>
        <v>0</v>
      </c>
      <c r="P209" s="38"/>
      <c r="Q209" s="37">
        <f>'[2]грудень 2016'!Q209+'[2]лип-лист 16'!Q208</f>
        <v>0</v>
      </c>
      <c r="R209" s="39"/>
      <c r="S209" s="37">
        <f>'[2]грудень 2016'!S209+'[2]лип-лист 16'!S208</f>
        <v>0</v>
      </c>
      <c r="T209" s="37"/>
      <c r="U209" s="37">
        <f>'[2]грудень 2016'!U209+'[2]лип-лист 16'!U208</f>
        <v>0</v>
      </c>
      <c r="V209" s="38"/>
      <c r="W209" s="40">
        <f t="shared" si="15"/>
        <v>0</v>
      </c>
      <c r="X209" s="41">
        <f>'[2]грудень 2016'!X209+'[2]лип-лист 16'!X208</f>
        <v>0</v>
      </c>
      <c r="Y209" s="42"/>
      <c r="Z209" s="41">
        <f>'[2]грудень 2016'!Z209+'[2]лип-лист 16'!Z208</f>
        <v>0</v>
      </c>
      <c r="AA209" s="41"/>
      <c r="AB209" s="41">
        <f>'[2]грудень 2016'!AB209+'[2]лип-лист 16'!AB208</f>
        <v>0</v>
      </c>
      <c r="AC209" s="43"/>
      <c r="AD209" s="41">
        <f>'[2]грудень 2016'!AD209+'[2]лип-лист 16'!AD208</f>
        <v>0</v>
      </c>
      <c r="AE209" s="42"/>
      <c r="AF209" s="41">
        <f>'[2]грудень 2016'!AF209+'[2]лип-лист 16'!AF208</f>
        <v>0</v>
      </c>
      <c r="AG209" s="42"/>
      <c r="AH209" s="40">
        <f t="shared" si="16"/>
        <v>0</v>
      </c>
      <c r="AI209" s="41">
        <f t="shared" si="17"/>
        <v>71.080645872000005</v>
      </c>
      <c r="AJ209" s="41"/>
      <c r="AK209" s="44">
        <f t="shared" si="18"/>
        <v>71.080645872000005</v>
      </c>
      <c r="AN209" s="34"/>
    </row>
    <row r="210" spans="1:40">
      <c r="A210" s="35">
        <v>201</v>
      </c>
      <c r="B210" s="36" t="s">
        <v>257</v>
      </c>
      <c r="C210" s="37">
        <f>'[2]грудень 2016'!C210+'[2]лип-лист 16'!C209</f>
        <v>13643.350914115199</v>
      </c>
      <c r="D210" s="37">
        <f>[2]листопад!D210+'[2]лип-жовт'!D209</f>
        <v>0</v>
      </c>
      <c r="E210" s="37">
        <f>[2]листопад!E210+'[2]лип-жовт'!E209</f>
        <v>0</v>
      </c>
      <c r="F210" s="37">
        <f>[2]листопад!F210+'[2]лип-жовт'!F209</f>
        <v>0</v>
      </c>
      <c r="G210" s="37">
        <f>[2]листопад!G210+'[2]лип-жовт'!G209</f>
        <v>0</v>
      </c>
      <c r="H210" s="37">
        <f>[2]листопад!H210+'[2]лип-жовт'!H209</f>
        <v>0</v>
      </c>
      <c r="I210" s="37">
        <f>[2]листопад!I210+'[2]лип-жовт'!I209</f>
        <v>0</v>
      </c>
      <c r="J210" s="37">
        <f>[2]листопад!J210+'[2]лип-жовт'!J209</f>
        <v>0</v>
      </c>
      <c r="K210" s="37">
        <f>[2]листопад!K210+'[2]лип-жовт'!K209</f>
        <v>0</v>
      </c>
      <c r="L210" s="37">
        <f>[2]листопад!L210+'[2]лип-жовт'!L209</f>
        <v>0</v>
      </c>
      <c r="M210" s="37">
        <f>'[2]грудень 2016'!M210+'[2]лип-лист 16'!M209</f>
        <v>1272.8500000000004</v>
      </c>
      <c r="N210" s="38">
        <v>5</v>
      </c>
      <c r="O210" s="37">
        <f>'[2]грудень 2016'!O210+'[2]лип-лист 16'!O209</f>
        <v>0</v>
      </c>
      <c r="P210" s="38"/>
      <c r="Q210" s="37">
        <f>'[2]грудень 2016'!Q210+'[2]лип-лист 16'!Q209</f>
        <v>0</v>
      </c>
      <c r="R210" s="39"/>
      <c r="S210" s="37">
        <f>'[2]грудень 2016'!S210+'[2]лип-лист 16'!S209</f>
        <v>0</v>
      </c>
      <c r="T210" s="37"/>
      <c r="U210" s="37">
        <f>'[2]грудень 2016'!U210+'[2]лип-лист 16'!U209</f>
        <v>257.5</v>
      </c>
      <c r="V210" s="38">
        <v>1</v>
      </c>
      <c r="W210" s="40">
        <f t="shared" si="15"/>
        <v>1530.3500000000004</v>
      </c>
      <c r="X210" s="41">
        <f>'[2]грудень 2016'!X210+'[2]лип-лист 16'!X209</f>
        <v>0</v>
      </c>
      <c r="Y210" s="42"/>
      <c r="Z210" s="41">
        <f>'[2]грудень 2016'!Z210+'[2]лип-лист 16'!Z209</f>
        <v>0</v>
      </c>
      <c r="AA210" s="41"/>
      <c r="AB210" s="41">
        <f>'[2]грудень 2016'!AB210+'[2]лип-лист 16'!AB209</f>
        <v>0</v>
      </c>
      <c r="AC210" s="43"/>
      <c r="AD210" s="41">
        <f>'[2]грудень 2016'!AD210+'[2]лип-лист 16'!AD209</f>
        <v>0</v>
      </c>
      <c r="AE210" s="42"/>
      <c r="AF210" s="41">
        <f>'[2]грудень 2016'!AF210+'[2]лип-лист 16'!AF209</f>
        <v>0</v>
      </c>
      <c r="AG210" s="42"/>
      <c r="AH210" s="40">
        <f t="shared" si="16"/>
        <v>0</v>
      </c>
      <c r="AI210" s="41">
        <f t="shared" si="17"/>
        <v>12113.000914115199</v>
      </c>
      <c r="AJ210" s="41"/>
      <c r="AK210" s="44">
        <f t="shared" si="18"/>
        <v>12113.000914115199</v>
      </c>
      <c r="AN210" s="34"/>
    </row>
    <row r="211" spans="1:40">
      <c r="A211" s="35">
        <v>202</v>
      </c>
      <c r="B211" s="36" t="s">
        <v>258</v>
      </c>
      <c r="C211" s="37">
        <f>'[2]грудень 2016'!C211+'[2]лип-лист 16'!C210</f>
        <v>8653.3096087960002</v>
      </c>
      <c r="D211" s="37">
        <f>[2]листопад!D211+'[2]лип-жовт'!D210</f>
        <v>0</v>
      </c>
      <c r="E211" s="37">
        <f>[2]листопад!E211+'[2]лип-жовт'!E210</f>
        <v>0</v>
      </c>
      <c r="F211" s="37">
        <f>[2]листопад!F211+'[2]лип-жовт'!F210</f>
        <v>0</v>
      </c>
      <c r="G211" s="37">
        <f>[2]листопад!G211+'[2]лип-жовт'!G210</f>
        <v>0</v>
      </c>
      <c r="H211" s="37">
        <f>[2]листопад!H211+'[2]лип-жовт'!H210</f>
        <v>0</v>
      </c>
      <c r="I211" s="37">
        <f>[2]листопад!I211+'[2]лип-жовт'!I210</f>
        <v>0</v>
      </c>
      <c r="J211" s="37">
        <f>[2]листопад!J211+'[2]лип-жовт'!J210</f>
        <v>0</v>
      </c>
      <c r="K211" s="37">
        <f>[2]листопад!K211+'[2]лип-жовт'!K210</f>
        <v>0</v>
      </c>
      <c r="L211" s="37">
        <f>[2]листопад!L211+'[2]лип-жовт'!L210</f>
        <v>0</v>
      </c>
      <c r="M211" s="37">
        <f>'[2]грудень 2016'!M211+'[2]лип-лист 16'!M210</f>
        <v>0</v>
      </c>
      <c r="N211" s="38"/>
      <c r="O211" s="37">
        <f>'[2]грудень 2016'!O211+'[2]лип-лист 16'!O210</f>
        <v>0</v>
      </c>
      <c r="P211" s="38"/>
      <c r="Q211" s="37">
        <f>'[2]грудень 2016'!Q211+'[2]лип-лист 16'!Q210</f>
        <v>0</v>
      </c>
      <c r="R211" s="39"/>
      <c r="S211" s="37">
        <f>'[2]грудень 2016'!S211+'[2]лип-лист 16'!S210</f>
        <v>0</v>
      </c>
      <c r="T211" s="37"/>
      <c r="U211" s="37">
        <f>'[2]грудень 2016'!U211+'[2]лип-лист 16'!U210</f>
        <v>221.04000000000002</v>
      </c>
      <c r="V211" s="38">
        <v>1</v>
      </c>
      <c r="W211" s="40">
        <f t="shared" si="15"/>
        <v>221.04000000000002</v>
      </c>
      <c r="X211" s="41">
        <f>'[2]грудень 2016'!X211+'[2]лип-лист 16'!X210</f>
        <v>0</v>
      </c>
      <c r="Y211" s="42"/>
      <c r="Z211" s="41">
        <f>'[2]грудень 2016'!Z211+'[2]лип-лист 16'!Z210</f>
        <v>0</v>
      </c>
      <c r="AA211" s="41"/>
      <c r="AB211" s="41">
        <f>'[2]грудень 2016'!AB211+'[2]лип-лист 16'!AB210</f>
        <v>0</v>
      </c>
      <c r="AC211" s="43"/>
      <c r="AD211" s="41">
        <f>'[2]грудень 2016'!AD211+'[2]лип-лист 16'!AD210</f>
        <v>0</v>
      </c>
      <c r="AE211" s="42"/>
      <c r="AF211" s="41">
        <f>'[2]грудень 2016'!AF211+'[2]лип-лист 16'!AF210</f>
        <v>0</v>
      </c>
      <c r="AG211" s="42"/>
      <c r="AH211" s="40">
        <f t="shared" si="16"/>
        <v>0</v>
      </c>
      <c r="AI211" s="41">
        <f t="shared" si="17"/>
        <v>8432.2696087959994</v>
      </c>
      <c r="AJ211" s="41"/>
      <c r="AK211" s="44">
        <f t="shared" si="18"/>
        <v>8432.2696087959994</v>
      </c>
      <c r="AN211" s="34"/>
    </row>
    <row r="212" spans="1:40">
      <c r="A212" s="35">
        <v>203</v>
      </c>
      <c r="B212" s="36" t="s">
        <v>259</v>
      </c>
      <c r="C212" s="37">
        <f>'[2]грудень 2016'!C212+'[2]лип-лист 16'!C211</f>
        <v>1110.6680000000001</v>
      </c>
      <c r="D212" s="37">
        <f>[2]листопад!D212+'[2]лип-жовт'!D211</f>
        <v>0</v>
      </c>
      <c r="E212" s="37">
        <f>[2]листопад!E212+'[2]лип-жовт'!E211</f>
        <v>0</v>
      </c>
      <c r="F212" s="37">
        <f>[2]листопад!F212+'[2]лип-жовт'!F211</f>
        <v>0</v>
      </c>
      <c r="G212" s="37">
        <f>[2]листопад!G212+'[2]лип-жовт'!G211</f>
        <v>0</v>
      </c>
      <c r="H212" s="37">
        <f>[2]листопад!H212+'[2]лип-жовт'!H211</f>
        <v>0</v>
      </c>
      <c r="I212" s="37">
        <f>[2]листопад!I212+'[2]лип-жовт'!I211</f>
        <v>0</v>
      </c>
      <c r="J212" s="37">
        <f>[2]листопад!J212+'[2]лип-жовт'!J211</f>
        <v>0</v>
      </c>
      <c r="K212" s="37">
        <f>[2]листопад!K212+'[2]лип-жовт'!K211</f>
        <v>0</v>
      </c>
      <c r="L212" s="37">
        <f>[2]листопад!L212+'[2]лип-жовт'!L211</f>
        <v>0</v>
      </c>
      <c r="M212" s="37">
        <f>'[2]грудень 2016'!M212+'[2]лип-лист 16'!M211</f>
        <v>0</v>
      </c>
      <c r="N212" s="38"/>
      <c r="O212" s="37">
        <f>'[2]грудень 2016'!O212+'[2]лип-лист 16'!O211</f>
        <v>0</v>
      </c>
      <c r="P212" s="38"/>
      <c r="Q212" s="37">
        <f>'[2]грудень 2016'!Q212+'[2]лип-лист 16'!Q211</f>
        <v>0</v>
      </c>
      <c r="R212" s="39"/>
      <c r="S212" s="37">
        <f>'[2]грудень 2016'!S212+'[2]лип-лист 16'!S211</f>
        <v>0</v>
      </c>
      <c r="T212" s="37"/>
      <c r="U212" s="37">
        <f>'[2]грудень 2016'!U212+'[2]лип-лист 16'!U211</f>
        <v>11.930000000000001</v>
      </c>
      <c r="V212" s="38">
        <v>1</v>
      </c>
      <c r="W212" s="40">
        <f t="shared" si="15"/>
        <v>11.930000000000001</v>
      </c>
      <c r="X212" s="41">
        <f>'[2]грудень 2016'!X212+'[2]лип-лист 16'!X211</f>
        <v>0</v>
      </c>
      <c r="Y212" s="42"/>
      <c r="Z212" s="41">
        <f>'[2]грудень 2016'!Z212+'[2]лип-лист 16'!Z211</f>
        <v>0</v>
      </c>
      <c r="AA212" s="41"/>
      <c r="AB212" s="41">
        <f>'[2]грудень 2016'!AB212+'[2]лип-лист 16'!AB211</f>
        <v>0</v>
      </c>
      <c r="AC212" s="43"/>
      <c r="AD212" s="41">
        <f>'[2]грудень 2016'!AD212+'[2]лип-лист 16'!AD211</f>
        <v>0</v>
      </c>
      <c r="AE212" s="42"/>
      <c r="AF212" s="41">
        <f>'[2]грудень 2016'!AF212+'[2]лип-лист 16'!AF211</f>
        <v>0</v>
      </c>
      <c r="AG212" s="42"/>
      <c r="AH212" s="40">
        <f t="shared" si="16"/>
        <v>0</v>
      </c>
      <c r="AI212" s="41">
        <f t="shared" si="17"/>
        <v>1098.7380000000001</v>
      </c>
      <c r="AJ212" s="41"/>
      <c r="AK212" s="44">
        <f t="shared" si="18"/>
        <v>1098.7380000000001</v>
      </c>
      <c r="AN212" s="34"/>
    </row>
    <row r="213" spans="1:40">
      <c r="A213" s="35">
        <v>204</v>
      </c>
      <c r="B213" s="36" t="s">
        <v>260</v>
      </c>
      <c r="C213" s="37">
        <f>'[2]грудень 2016'!C213+'[2]лип-лист 16'!C212</f>
        <v>8961.3591040639985</v>
      </c>
      <c r="D213" s="37">
        <f>[2]листопад!D213+'[2]лип-жовт'!D212</f>
        <v>0</v>
      </c>
      <c r="E213" s="37">
        <f>[2]листопад!E213+'[2]лип-жовт'!E212</f>
        <v>0</v>
      </c>
      <c r="F213" s="37">
        <f>[2]листопад!F213+'[2]лип-жовт'!F212</f>
        <v>0</v>
      </c>
      <c r="G213" s="37">
        <f>[2]листопад!G213+'[2]лип-жовт'!G212</f>
        <v>0</v>
      </c>
      <c r="H213" s="37">
        <f>[2]листопад!H213+'[2]лип-жовт'!H212</f>
        <v>0</v>
      </c>
      <c r="I213" s="37">
        <f>[2]листопад!I213+'[2]лип-жовт'!I212</f>
        <v>0</v>
      </c>
      <c r="J213" s="37">
        <f>[2]листопад!J213+'[2]лип-жовт'!J212</f>
        <v>0</v>
      </c>
      <c r="K213" s="37">
        <f>[2]листопад!K213+'[2]лип-жовт'!K212</f>
        <v>0</v>
      </c>
      <c r="L213" s="37">
        <f>[2]листопад!L213+'[2]лип-жовт'!L212</f>
        <v>0</v>
      </c>
      <c r="M213" s="37">
        <f>'[2]грудень 2016'!M213+'[2]лип-лист 16'!M212</f>
        <v>0</v>
      </c>
      <c r="N213" s="38"/>
      <c r="O213" s="37">
        <f>'[2]грудень 2016'!O213+'[2]лип-лист 16'!O212</f>
        <v>0</v>
      </c>
      <c r="P213" s="38"/>
      <c r="Q213" s="37">
        <f>'[2]грудень 2016'!Q213+'[2]лип-лист 16'!Q212</f>
        <v>0</v>
      </c>
      <c r="R213" s="39"/>
      <c r="S213" s="37">
        <f>'[2]грудень 2016'!S213+'[2]лип-лист 16'!S212</f>
        <v>0</v>
      </c>
      <c r="T213" s="37"/>
      <c r="U213" s="37">
        <f>'[2]грудень 2016'!U213+'[2]лип-лист 16'!U212</f>
        <v>430.85</v>
      </c>
      <c r="V213" s="38">
        <v>7.2</v>
      </c>
      <c r="W213" s="40">
        <f t="shared" si="15"/>
        <v>430.85</v>
      </c>
      <c r="X213" s="41">
        <f>'[2]грудень 2016'!X213+'[2]лип-лист 16'!X212</f>
        <v>0</v>
      </c>
      <c r="Y213" s="42"/>
      <c r="Z213" s="41">
        <f>'[2]грудень 2016'!Z213+'[2]лип-лист 16'!Z212</f>
        <v>0</v>
      </c>
      <c r="AA213" s="41"/>
      <c r="AB213" s="41">
        <f>'[2]грудень 2016'!AB213+'[2]лип-лист 16'!AB212</f>
        <v>0</v>
      </c>
      <c r="AC213" s="43"/>
      <c r="AD213" s="41">
        <f>'[2]грудень 2016'!AD213+'[2]лип-лист 16'!AD212</f>
        <v>0</v>
      </c>
      <c r="AE213" s="42"/>
      <c r="AF213" s="41">
        <f>'[2]грудень 2016'!AF213+'[2]лип-лист 16'!AF212</f>
        <v>0</v>
      </c>
      <c r="AG213" s="42"/>
      <c r="AH213" s="40">
        <f t="shared" si="16"/>
        <v>0</v>
      </c>
      <c r="AI213" s="41">
        <f t="shared" si="17"/>
        <v>8530.5091040639982</v>
      </c>
      <c r="AJ213" s="41"/>
      <c r="AK213" s="44">
        <f t="shared" si="18"/>
        <v>8530.5091040639982</v>
      </c>
      <c r="AN213" s="34"/>
    </row>
    <row r="214" spans="1:40">
      <c r="A214" s="35">
        <v>205</v>
      </c>
      <c r="B214" s="36" t="s">
        <v>261</v>
      </c>
      <c r="C214" s="37">
        <f>'[2]грудень 2016'!C214+'[2]лип-лист 16'!C213</f>
        <v>5290.9370598655996</v>
      </c>
      <c r="D214" s="37">
        <f>[2]листопад!D214+'[2]лип-жовт'!D213</f>
        <v>0</v>
      </c>
      <c r="E214" s="37">
        <f>[2]листопад!E214+'[2]лип-жовт'!E213</f>
        <v>0</v>
      </c>
      <c r="F214" s="37">
        <f>[2]листопад!F214+'[2]лип-жовт'!F213</f>
        <v>0</v>
      </c>
      <c r="G214" s="37">
        <f>[2]листопад!G214+'[2]лип-жовт'!G213</f>
        <v>0</v>
      </c>
      <c r="H214" s="37">
        <f>[2]листопад!H214+'[2]лип-жовт'!H213</f>
        <v>0</v>
      </c>
      <c r="I214" s="37">
        <f>[2]листопад!I214+'[2]лип-жовт'!I213</f>
        <v>0</v>
      </c>
      <c r="J214" s="37">
        <f>[2]листопад!J214+'[2]лип-жовт'!J213</f>
        <v>0</v>
      </c>
      <c r="K214" s="37">
        <f>[2]листопад!K214+'[2]лип-жовт'!K213</f>
        <v>0</v>
      </c>
      <c r="L214" s="37">
        <f>[2]листопад!L214+'[2]лип-жовт'!L213</f>
        <v>0</v>
      </c>
      <c r="M214" s="37">
        <f>'[2]грудень 2016'!M214+'[2]лип-лист 16'!M213</f>
        <v>0</v>
      </c>
      <c r="N214" s="38"/>
      <c r="O214" s="37">
        <f>'[2]грудень 2016'!O214+'[2]лип-лист 16'!O213</f>
        <v>0</v>
      </c>
      <c r="P214" s="38"/>
      <c r="Q214" s="37">
        <f>'[2]грудень 2016'!Q214+'[2]лип-лист 16'!Q213</f>
        <v>0</v>
      </c>
      <c r="R214" s="39"/>
      <c r="S214" s="37">
        <f>'[2]грудень 2016'!S214+'[2]лип-лист 16'!S213</f>
        <v>0</v>
      </c>
      <c r="T214" s="37"/>
      <c r="U214" s="37">
        <f>'[2]грудень 2016'!U214+'[2]лип-лист 16'!U213</f>
        <v>1611.92</v>
      </c>
      <c r="V214" s="38">
        <v>7</v>
      </c>
      <c r="W214" s="40">
        <f t="shared" si="15"/>
        <v>1611.92</v>
      </c>
      <c r="X214" s="41">
        <f>'[2]грудень 2016'!X214+'[2]лип-лист 16'!X213</f>
        <v>0</v>
      </c>
      <c r="Y214" s="42"/>
      <c r="Z214" s="41">
        <f>'[2]грудень 2016'!Z214+'[2]лип-лист 16'!Z213</f>
        <v>0</v>
      </c>
      <c r="AA214" s="41"/>
      <c r="AB214" s="41">
        <f>'[2]грудень 2016'!AB214+'[2]лип-лист 16'!AB213</f>
        <v>0</v>
      </c>
      <c r="AC214" s="43"/>
      <c r="AD214" s="41">
        <f>'[2]грудень 2016'!AD214+'[2]лип-лист 16'!AD213</f>
        <v>0</v>
      </c>
      <c r="AE214" s="42"/>
      <c r="AF214" s="41">
        <f>'[2]грудень 2016'!AF214+'[2]лип-лист 16'!AF213</f>
        <v>0</v>
      </c>
      <c r="AG214" s="42"/>
      <c r="AH214" s="40">
        <f t="shared" si="16"/>
        <v>0</v>
      </c>
      <c r="AI214" s="41">
        <f t="shared" si="17"/>
        <v>3679.0170598655995</v>
      </c>
      <c r="AJ214" s="41"/>
      <c r="AK214" s="44">
        <f t="shared" si="18"/>
        <v>3679.0170598655995</v>
      </c>
      <c r="AN214" s="34"/>
    </row>
    <row r="215" spans="1:40">
      <c r="A215" s="35">
        <v>206</v>
      </c>
      <c r="B215" s="36" t="s">
        <v>262</v>
      </c>
      <c r="C215" s="37">
        <f>'[2]грудень 2016'!C215+'[2]лип-лист 16'!C214</f>
        <v>3212.5232000000001</v>
      </c>
      <c r="D215" s="37">
        <f>[2]листопад!D215+'[2]лип-жовт'!D214</f>
        <v>0</v>
      </c>
      <c r="E215" s="37">
        <f>[2]листопад!E215+'[2]лип-жовт'!E214</f>
        <v>0</v>
      </c>
      <c r="F215" s="37">
        <f>[2]листопад!F215+'[2]лип-жовт'!F214</f>
        <v>0</v>
      </c>
      <c r="G215" s="37">
        <f>[2]листопад!G215+'[2]лип-жовт'!G214</f>
        <v>0</v>
      </c>
      <c r="H215" s="37">
        <f>[2]листопад!H215+'[2]лип-жовт'!H214</f>
        <v>0</v>
      </c>
      <c r="I215" s="37">
        <f>[2]листопад!I215+'[2]лип-жовт'!I214</f>
        <v>0</v>
      </c>
      <c r="J215" s="37">
        <f>[2]листопад!J215+'[2]лип-жовт'!J214</f>
        <v>0</v>
      </c>
      <c r="K215" s="37">
        <f>[2]листопад!K215+'[2]лип-жовт'!K214</f>
        <v>0</v>
      </c>
      <c r="L215" s="37">
        <f>[2]листопад!L215+'[2]лип-жовт'!L214</f>
        <v>0</v>
      </c>
      <c r="M215" s="37">
        <f>'[2]грудень 2016'!M215+'[2]лип-лист 16'!M214</f>
        <v>0</v>
      </c>
      <c r="N215" s="38"/>
      <c r="O215" s="37">
        <f>'[2]грудень 2016'!O215+'[2]лип-лист 16'!O214</f>
        <v>0</v>
      </c>
      <c r="P215" s="38"/>
      <c r="Q215" s="37">
        <f>'[2]грудень 2016'!Q215+'[2]лип-лист 16'!Q214</f>
        <v>0</v>
      </c>
      <c r="R215" s="39"/>
      <c r="S215" s="37">
        <f>'[2]грудень 2016'!S215+'[2]лип-лист 16'!S214</f>
        <v>0</v>
      </c>
      <c r="T215" s="37"/>
      <c r="U215" s="37">
        <f>'[2]грудень 2016'!U215+'[2]лип-лист 16'!U214</f>
        <v>41.629999999999995</v>
      </c>
      <c r="V215" s="38">
        <v>1</v>
      </c>
      <c r="W215" s="40">
        <f t="shared" si="15"/>
        <v>41.629999999999995</v>
      </c>
      <c r="X215" s="41">
        <f>'[2]грудень 2016'!X215+'[2]лип-лист 16'!X214</f>
        <v>0</v>
      </c>
      <c r="Y215" s="42"/>
      <c r="Z215" s="41">
        <f>'[2]грудень 2016'!Z215+'[2]лип-лист 16'!Z214</f>
        <v>0</v>
      </c>
      <c r="AA215" s="41"/>
      <c r="AB215" s="41">
        <f>'[2]грудень 2016'!AB215+'[2]лип-лист 16'!AB214</f>
        <v>0</v>
      </c>
      <c r="AC215" s="43"/>
      <c r="AD215" s="41">
        <f>'[2]грудень 2016'!AD215+'[2]лип-лист 16'!AD214</f>
        <v>0</v>
      </c>
      <c r="AE215" s="42"/>
      <c r="AF215" s="41">
        <f>'[2]грудень 2016'!AF215+'[2]лип-лист 16'!AF214</f>
        <v>0</v>
      </c>
      <c r="AG215" s="42"/>
      <c r="AH215" s="40">
        <f t="shared" si="16"/>
        <v>0</v>
      </c>
      <c r="AI215" s="41">
        <f t="shared" si="17"/>
        <v>3170.8932</v>
      </c>
      <c r="AJ215" s="41"/>
      <c r="AK215" s="44">
        <f t="shared" si="18"/>
        <v>3170.8932</v>
      </c>
      <c r="AN215" s="34"/>
    </row>
    <row r="216" spans="1:40">
      <c r="A216" s="35">
        <v>207</v>
      </c>
      <c r="B216" s="36" t="s">
        <v>263</v>
      </c>
      <c r="C216" s="37">
        <f>'[2]грудень 2016'!C216+'[2]лип-лист 16'!C215</f>
        <v>901.38039579040003</v>
      </c>
      <c r="D216" s="37">
        <f>[2]листопад!D216+'[2]лип-жовт'!D215</f>
        <v>0</v>
      </c>
      <c r="E216" s="37">
        <f>[2]листопад!E216+'[2]лип-жовт'!E215</f>
        <v>0</v>
      </c>
      <c r="F216" s="37">
        <f>[2]листопад!F216+'[2]лип-жовт'!F215</f>
        <v>0</v>
      </c>
      <c r="G216" s="37">
        <f>[2]листопад!G216+'[2]лип-жовт'!G215</f>
        <v>0</v>
      </c>
      <c r="H216" s="37">
        <f>[2]листопад!H216+'[2]лип-жовт'!H215</f>
        <v>0</v>
      </c>
      <c r="I216" s="37">
        <f>[2]листопад!I216+'[2]лип-жовт'!I215</f>
        <v>0</v>
      </c>
      <c r="J216" s="37">
        <f>[2]листопад!J216+'[2]лип-жовт'!J215</f>
        <v>0</v>
      </c>
      <c r="K216" s="37">
        <f>[2]листопад!K216+'[2]лип-жовт'!K215</f>
        <v>0</v>
      </c>
      <c r="L216" s="37">
        <f>[2]листопад!L216+'[2]лип-жовт'!L215</f>
        <v>0</v>
      </c>
      <c r="M216" s="37">
        <f>'[2]грудень 2016'!M216+'[2]лип-лист 16'!M215</f>
        <v>0</v>
      </c>
      <c r="N216" s="38"/>
      <c r="O216" s="37">
        <f>'[2]грудень 2016'!O216+'[2]лип-лист 16'!O215</f>
        <v>0</v>
      </c>
      <c r="P216" s="38"/>
      <c r="Q216" s="37">
        <f>'[2]грудень 2016'!Q216+'[2]лип-лист 16'!Q215</f>
        <v>0</v>
      </c>
      <c r="R216" s="39"/>
      <c r="S216" s="37">
        <f>'[2]грудень 2016'!S216+'[2]лип-лист 16'!S215</f>
        <v>0</v>
      </c>
      <c r="T216" s="37"/>
      <c r="U216" s="37">
        <f>'[2]грудень 2016'!U216+'[2]лип-лист 16'!U215</f>
        <v>20.419999999999998</v>
      </c>
      <c r="V216" s="38">
        <v>1</v>
      </c>
      <c r="W216" s="40">
        <f t="shared" si="15"/>
        <v>20.419999999999998</v>
      </c>
      <c r="X216" s="41">
        <f>'[2]грудень 2016'!X216+'[2]лип-лист 16'!X215</f>
        <v>0</v>
      </c>
      <c r="Y216" s="42"/>
      <c r="Z216" s="41">
        <f>'[2]грудень 2016'!Z216+'[2]лип-лист 16'!Z215</f>
        <v>0</v>
      </c>
      <c r="AA216" s="41"/>
      <c r="AB216" s="41">
        <f>'[2]грудень 2016'!AB216+'[2]лип-лист 16'!AB215</f>
        <v>0</v>
      </c>
      <c r="AC216" s="43"/>
      <c r="AD216" s="41">
        <f>'[2]грудень 2016'!AD216+'[2]лип-лист 16'!AD215</f>
        <v>0</v>
      </c>
      <c r="AE216" s="42"/>
      <c r="AF216" s="41">
        <f>'[2]грудень 2016'!AF216+'[2]лип-лист 16'!AF215</f>
        <v>0</v>
      </c>
      <c r="AG216" s="42"/>
      <c r="AH216" s="40">
        <f t="shared" si="16"/>
        <v>0</v>
      </c>
      <c r="AI216" s="41">
        <f t="shared" si="17"/>
        <v>880.96039579040007</v>
      </c>
      <c r="AJ216" s="41"/>
      <c r="AK216" s="44">
        <f t="shared" si="18"/>
        <v>880.96039579040007</v>
      </c>
      <c r="AN216" s="34"/>
    </row>
    <row r="217" spans="1:40">
      <c r="A217" s="35">
        <v>208</v>
      </c>
      <c r="B217" s="36" t="s">
        <v>264</v>
      </c>
      <c r="C217" s="37">
        <f>'[2]грудень 2016'!C217+'[2]лип-лист 16'!C216</f>
        <v>3153.184003714</v>
      </c>
      <c r="D217" s="37">
        <f>[2]листопад!D217+'[2]лип-жовт'!D216</f>
        <v>0</v>
      </c>
      <c r="E217" s="37">
        <f>[2]листопад!E217+'[2]лип-жовт'!E216</f>
        <v>0</v>
      </c>
      <c r="F217" s="37">
        <f>[2]листопад!F217+'[2]лип-жовт'!F216</f>
        <v>0</v>
      </c>
      <c r="G217" s="37">
        <f>[2]листопад!G217+'[2]лип-жовт'!G216</f>
        <v>0</v>
      </c>
      <c r="H217" s="37">
        <f>[2]листопад!H217+'[2]лип-жовт'!H216</f>
        <v>0</v>
      </c>
      <c r="I217" s="37">
        <f>[2]листопад!I217+'[2]лип-жовт'!I216</f>
        <v>0</v>
      </c>
      <c r="J217" s="37">
        <f>[2]листопад!J217+'[2]лип-жовт'!J216</f>
        <v>0</v>
      </c>
      <c r="K217" s="37">
        <f>[2]листопад!K217+'[2]лип-жовт'!K216</f>
        <v>0</v>
      </c>
      <c r="L217" s="37">
        <f>[2]листопад!L217+'[2]лип-жовт'!L216</f>
        <v>0</v>
      </c>
      <c r="M217" s="37">
        <f>'[2]грудень 2016'!M217+'[2]лип-лист 16'!M216</f>
        <v>0</v>
      </c>
      <c r="N217" s="38"/>
      <c r="O217" s="37">
        <f>'[2]грудень 2016'!O217+'[2]лип-лист 16'!O216</f>
        <v>0</v>
      </c>
      <c r="P217" s="38"/>
      <c r="Q217" s="37">
        <f>'[2]грудень 2016'!Q217+'[2]лип-лист 16'!Q216</f>
        <v>0</v>
      </c>
      <c r="R217" s="39"/>
      <c r="S217" s="37">
        <f>'[2]грудень 2016'!S217+'[2]лип-лист 16'!S216</f>
        <v>0</v>
      </c>
      <c r="T217" s="37"/>
      <c r="U217" s="37">
        <f>'[2]грудень 2016'!U217+'[2]лип-лист 16'!U216</f>
        <v>54.719999999999992</v>
      </c>
      <c r="V217" s="38">
        <v>3</v>
      </c>
      <c r="W217" s="40">
        <f t="shared" si="15"/>
        <v>54.719999999999992</v>
      </c>
      <c r="X217" s="41">
        <f>'[2]грудень 2016'!X217+'[2]лип-лист 16'!X216</f>
        <v>0</v>
      </c>
      <c r="Y217" s="42"/>
      <c r="Z217" s="41">
        <f>'[2]грудень 2016'!Z217+'[2]лип-лист 16'!Z216</f>
        <v>0</v>
      </c>
      <c r="AA217" s="41"/>
      <c r="AB217" s="41">
        <f>'[2]грудень 2016'!AB217+'[2]лип-лист 16'!AB216</f>
        <v>0</v>
      </c>
      <c r="AC217" s="43"/>
      <c r="AD217" s="41">
        <f>'[2]грудень 2016'!AD217+'[2]лип-лист 16'!AD216</f>
        <v>0</v>
      </c>
      <c r="AE217" s="42"/>
      <c r="AF217" s="41">
        <f>'[2]грудень 2016'!AF217+'[2]лип-лист 16'!AF216</f>
        <v>0</v>
      </c>
      <c r="AG217" s="42"/>
      <c r="AH217" s="40">
        <f t="shared" si="16"/>
        <v>0</v>
      </c>
      <c r="AI217" s="41">
        <f t="shared" si="17"/>
        <v>3098.4640037140002</v>
      </c>
      <c r="AJ217" s="41"/>
      <c r="AK217" s="44">
        <f t="shared" si="18"/>
        <v>3098.4640037140002</v>
      </c>
      <c r="AN217" s="34"/>
    </row>
    <row r="218" spans="1:40">
      <c r="A218" s="35">
        <v>209</v>
      </c>
      <c r="B218" s="36" t="s">
        <v>265</v>
      </c>
      <c r="C218" s="37">
        <f>'[2]грудень 2016'!C218+'[2]лип-лист 16'!C217</f>
        <v>3273.6408222696004</v>
      </c>
      <c r="D218" s="37">
        <f>[2]листопад!D218+'[2]лип-жовт'!D217</f>
        <v>0</v>
      </c>
      <c r="E218" s="37">
        <f>[2]листопад!E218+'[2]лип-жовт'!E217</f>
        <v>0</v>
      </c>
      <c r="F218" s="37">
        <f>[2]листопад!F218+'[2]лип-жовт'!F217</f>
        <v>0</v>
      </c>
      <c r="G218" s="37">
        <f>[2]листопад!G218+'[2]лип-жовт'!G217</f>
        <v>0</v>
      </c>
      <c r="H218" s="37">
        <f>[2]листопад!H218+'[2]лип-жовт'!H217</f>
        <v>0</v>
      </c>
      <c r="I218" s="37">
        <f>[2]листопад!I218+'[2]лип-жовт'!I217</f>
        <v>0</v>
      </c>
      <c r="J218" s="37">
        <f>[2]листопад!J218+'[2]лип-жовт'!J217</f>
        <v>0</v>
      </c>
      <c r="K218" s="37">
        <f>[2]листопад!K218+'[2]лип-жовт'!K217</f>
        <v>0</v>
      </c>
      <c r="L218" s="37">
        <f>[2]листопад!L218+'[2]лип-жовт'!L217</f>
        <v>0</v>
      </c>
      <c r="M218" s="37">
        <f>'[2]грудень 2016'!M218+'[2]лип-лист 16'!M217</f>
        <v>0</v>
      </c>
      <c r="N218" s="38"/>
      <c r="O218" s="37">
        <f>'[2]грудень 2016'!O218+'[2]лип-лист 16'!O217</f>
        <v>0</v>
      </c>
      <c r="P218" s="38"/>
      <c r="Q218" s="37">
        <f>'[2]грудень 2016'!Q218+'[2]лип-лист 16'!Q217</f>
        <v>0</v>
      </c>
      <c r="R218" s="39"/>
      <c r="S218" s="37">
        <f>'[2]грудень 2016'!S218+'[2]лип-лист 16'!S217</f>
        <v>0</v>
      </c>
      <c r="T218" s="37"/>
      <c r="U218" s="37">
        <f>'[2]грудень 2016'!U218+'[2]лип-лист 16'!U217</f>
        <v>43.18</v>
      </c>
      <c r="V218" s="38">
        <v>1</v>
      </c>
      <c r="W218" s="40">
        <f t="shared" si="15"/>
        <v>43.18</v>
      </c>
      <c r="X218" s="41">
        <f>'[2]грудень 2016'!X218+'[2]лип-лист 16'!X217</f>
        <v>0</v>
      </c>
      <c r="Y218" s="42"/>
      <c r="Z218" s="41">
        <f>'[2]грудень 2016'!Z218+'[2]лип-лист 16'!Z217</f>
        <v>0</v>
      </c>
      <c r="AA218" s="41"/>
      <c r="AB218" s="41">
        <f>'[2]грудень 2016'!AB218+'[2]лип-лист 16'!AB217</f>
        <v>0</v>
      </c>
      <c r="AC218" s="43"/>
      <c r="AD218" s="41">
        <f>'[2]грудень 2016'!AD218+'[2]лип-лист 16'!AD217</f>
        <v>0</v>
      </c>
      <c r="AE218" s="42"/>
      <c r="AF218" s="41">
        <f>'[2]грудень 2016'!AF218+'[2]лип-лист 16'!AF217</f>
        <v>0</v>
      </c>
      <c r="AG218" s="42"/>
      <c r="AH218" s="40">
        <f t="shared" si="16"/>
        <v>0</v>
      </c>
      <c r="AI218" s="41">
        <f t="shared" si="17"/>
        <v>3230.4608222696006</v>
      </c>
      <c r="AJ218" s="41"/>
      <c r="AK218" s="44">
        <f t="shared" si="18"/>
        <v>3230.4608222696006</v>
      </c>
      <c r="AN218" s="34"/>
    </row>
    <row r="219" spans="1:40">
      <c r="A219" s="35">
        <v>210</v>
      </c>
      <c r="B219" s="36" t="s">
        <v>266</v>
      </c>
      <c r="C219" s="37">
        <f>'[2]грудень 2016'!C219+'[2]лип-лист 16'!C218</f>
        <v>156.0792194444</v>
      </c>
      <c r="D219" s="37">
        <f>[2]листопад!D219+'[2]лип-жовт'!D218</f>
        <v>0</v>
      </c>
      <c r="E219" s="37">
        <f>[2]листопад!E219+'[2]лип-жовт'!E218</f>
        <v>0</v>
      </c>
      <c r="F219" s="37">
        <f>[2]листопад!F219+'[2]лип-жовт'!F218</f>
        <v>0</v>
      </c>
      <c r="G219" s="37">
        <f>[2]листопад!G219+'[2]лип-жовт'!G218</f>
        <v>0</v>
      </c>
      <c r="H219" s="37">
        <f>[2]листопад!H219+'[2]лип-жовт'!H218</f>
        <v>0</v>
      </c>
      <c r="I219" s="37">
        <f>[2]листопад!I219+'[2]лип-жовт'!I218</f>
        <v>0</v>
      </c>
      <c r="J219" s="37">
        <f>[2]листопад!J219+'[2]лип-жовт'!J218</f>
        <v>0</v>
      </c>
      <c r="K219" s="37">
        <f>[2]листопад!K219+'[2]лип-жовт'!K218</f>
        <v>0</v>
      </c>
      <c r="L219" s="37">
        <f>[2]листопад!L219+'[2]лип-жовт'!L218</f>
        <v>0</v>
      </c>
      <c r="M219" s="37">
        <f>'[2]грудень 2016'!M219+'[2]лип-лист 16'!M218</f>
        <v>0</v>
      </c>
      <c r="N219" s="38"/>
      <c r="O219" s="37">
        <f>'[2]грудень 2016'!O219+'[2]лип-лист 16'!O218</f>
        <v>0</v>
      </c>
      <c r="P219" s="38"/>
      <c r="Q219" s="37">
        <f>'[2]грудень 2016'!Q219+'[2]лип-лист 16'!Q218</f>
        <v>0</v>
      </c>
      <c r="R219" s="39"/>
      <c r="S219" s="37">
        <f>'[2]грудень 2016'!S219+'[2]лип-лист 16'!S218</f>
        <v>0</v>
      </c>
      <c r="T219" s="37"/>
      <c r="U219" s="37">
        <f>'[2]грудень 2016'!U219+'[2]лип-лист 16'!U218</f>
        <v>0</v>
      </c>
      <c r="V219" s="38"/>
      <c r="W219" s="40">
        <f t="shared" si="15"/>
        <v>0</v>
      </c>
      <c r="X219" s="41">
        <f>'[2]грудень 2016'!X219+'[2]лип-лист 16'!X218</f>
        <v>0</v>
      </c>
      <c r="Y219" s="42"/>
      <c r="Z219" s="41">
        <f>'[2]грудень 2016'!Z219+'[2]лип-лист 16'!Z218</f>
        <v>0</v>
      </c>
      <c r="AA219" s="41"/>
      <c r="AB219" s="41">
        <f>'[2]грудень 2016'!AB219+'[2]лип-лист 16'!AB218</f>
        <v>0</v>
      </c>
      <c r="AC219" s="43"/>
      <c r="AD219" s="41">
        <f>'[2]грудень 2016'!AD219+'[2]лип-лист 16'!AD218</f>
        <v>0</v>
      </c>
      <c r="AE219" s="42"/>
      <c r="AF219" s="41">
        <f>'[2]грудень 2016'!AF219+'[2]лип-лист 16'!AF218</f>
        <v>0</v>
      </c>
      <c r="AG219" s="42"/>
      <c r="AH219" s="40">
        <f t="shared" si="16"/>
        <v>0</v>
      </c>
      <c r="AI219" s="41">
        <f t="shared" si="17"/>
        <v>156.0792194444</v>
      </c>
      <c r="AJ219" s="41"/>
      <c r="AK219" s="44">
        <f t="shared" si="18"/>
        <v>156.0792194444</v>
      </c>
      <c r="AN219" s="34"/>
    </row>
    <row r="220" spans="1:40">
      <c r="A220" s="35">
        <v>211</v>
      </c>
      <c r="B220" s="36" t="s">
        <v>267</v>
      </c>
      <c r="C220" s="37">
        <f>'[2]грудень 2016'!C220+'[2]лип-лист 16'!C219</f>
        <v>312.1048819728</v>
      </c>
      <c r="D220" s="37">
        <f>[2]листопад!D220+'[2]лип-жовт'!D219</f>
        <v>0</v>
      </c>
      <c r="E220" s="37">
        <f>[2]листопад!E220+'[2]лип-жовт'!E219</f>
        <v>0</v>
      </c>
      <c r="F220" s="37">
        <f>[2]листопад!F220+'[2]лип-жовт'!F219</f>
        <v>0</v>
      </c>
      <c r="G220" s="37">
        <f>[2]листопад!G220+'[2]лип-жовт'!G219</f>
        <v>0</v>
      </c>
      <c r="H220" s="37">
        <f>[2]листопад!H220+'[2]лип-жовт'!H219</f>
        <v>0</v>
      </c>
      <c r="I220" s="37">
        <f>[2]листопад!I220+'[2]лип-жовт'!I219</f>
        <v>0</v>
      </c>
      <c r="J220" s="37">
        <f>[2]листопад!J220+'[2]лип-жовт'!J219</f>
        <v>0</v>
      </c>
      <c r="K220" s="37">
        <f>[2]листопад!K220+'[2]лип-жовт'!K219</f>
        <v>0</v>
      </c>
      <c r="L220" s="37">
        <f>[2]листопад!L220+'[2]лип-жовт'!L219</f>
        <v>0</v>
      </c>
      <c r="M220" s="37">
        <f>'[2]грудень 2016'!M220+'[2]лип-лист 16'!M219</f>
        <v>0</v>
      </c>
      <c r="N220" s="38"/>
      <c r="O220" s="37">
        <f>'[2]грудень 2016'!O220+'[2]лип-лист 16'!O219</f>
        <v>0</v>
      </c>
      <c r="P220" s="38"/>
      <c r="Q220" s="37">
        <f>'[2]грудень 2016'!Q220+'[2]лип-лист 16'!Q219</f>
        <v>0</v>
      </c>
      <c r="R220" s="39"/>
      <c r="S220" s="37">
        <f>'[2]грудень 2016'!S220+'[2]лип-лист 16'!S219</f>
        <v>0</v>
      </c>
      <c r="T220" s="37"/>
      <c r="U220" s="37">
        <f>'[2]грудень 2016'!U220+'[2]лип-лист 16'!U219</f>
        <v>71.86</v>
      </c>
      <c r="V220" s="38">
        <v>1</v>
      </c>
      <c r="W220" s="40">
        <f t="shared" si="15"/>
        <v>71.86</v>
      </c>
      <c r="X220" s="41">
        <f>'[2]грудень 2016'!X220+'[2]лип-лист 16'!X219</f>
        <v>0</v>
      </c>
      <c r="Y220" s="42"/>
      <c r="Z220" s="41">
        <f>'[2]грудень 2016'!Z220+'[2]лип-лист 16'!Z219</f>
        <v>0</v>
      </c>
      <c r="AA220" s="41"/>
      <c r="AB220" s="41">
        <f>'[2]грудень 2016'!AB220+'[2]лип-лист 16'!AB219</f>
        <v>0</v>
      </c>
      <c r="AC220" s="43"/>
      <c r="AD220" s="41">
        <f>'[2]грудень 2016'!AD220+'[2]лип-лист 16'!AD219</f>
        <v>0</v>
      </c>
      <c r="AE220" s="42"/>
      <c r="AF220" s="41">
        <f>'[2]грудень 2016'!AF220+'[2]лип-лист 16'!AF219</f>
        <v>0</v>
      </c>
      <c r="AG220" s="42"/>
      <c r="AH220" s="40">
        <f t="shared" si="16"/>
        <v>0</v>
      </c>
      <c r="AI220" s="41">
        <f t="shared" si="17"/>
        <v>240.24488197279999</v>
      </c>
      <c r="AJ220" s="41"/>
      <c r="AK220" s="44">
        <f t="shared" si="18"/>
        <v>240.24488197279999</v>
      </c>
      <c r="AN220" s="34"/>
    </row>
    <row r="221" spans="1:40">
      <c r="A221" s="35">
        <v>212</v>
      </c>
      <c r="B221" s="36" t="s">
        <v>268</v>
      </c>
      <c r="C221" s="37">
        <f>'[2]грудень 2016'!C221+'[2]лип-лист 16'!C220</f>
        <v>23757.459790813398</v>
      </c>
      <c r="D221" s="37">
        <f>[2]листопад!D221+'[2]лип-жовт'!D220</f>
        <v>0</v>
      </c>
      <c r="E221" s="37">
        <f>[2]листопад!E221+'[2]лип-жовт'!E220</f>
        <v>0</v>
      </c>
      <c r="F221" s="37">
        <f>[2]листопад!F221+'[2]лип-жовт'!F220</f>
        <v>0</v>
      </c>
      <c r="G221" s="37">
        <f>[2]листопад!G221+'[2]лип-жовт'!G220</f>
        <v>0</v>
      </c>
      <c r="H221" s="37">
        <f>[2]листопад!H221+'[2]лип-жовт'!H220</f>
        <v>0</v>
      </c>
      <c r="I221" s="37">
        <f>[2]листопад!I221+'[2]лип-жовт'!I220</f>
        <v>0</v>
      </c>
      <c r="J221" s="37">
        <f>[2]листопад!J221+'[2]лип-жовт'!J220</f>
        <v>0</v>
      </c>
      <c r="K221" s="37">
        <f>[2]листопад!K221+'[2]лип-жовт'!K220</f>
        <v>0</v>
      </c>
      <c r="L221" s="37">
        <f>[2]листопад!L221+'[2]лип-жовт'!L220</f>
        <v>0</v>
      </c>
      <c r="M221" s="37">
        <f>'[2]грудень 2016'!M221+'[2]лип-лист 16'!M220</f>
        <v>0</v>
      </c>
      <c r="N221" s="38"/>
      <c r="O221" s="37">
        <f>'[2]грудень 2016'!O221+'[2]лип-лист 16'!O220</f>
        <v>0</v>
      </c>
      <c r="P221" s="38"/>
      <c r="Q221" s="37">
        <f>'[2]грудень 2016'!Q221+'[2]лип-лист 16'!Q220</f>
        <v>0</v>
      </c>
      <c r="R221" s="39"/>
      <c r="S221" s="37">
        <f>'[2]грудень 2016'!S221+'[2]лип-лист 16'!S220</f>
        <v>0</v>
      </c>
      <c r="T221" s="37"/>
      <c r="U221" s="37">
        <f>'[2]грудень 2016'!U221+'[2]лип-лист 16'!U220</f>
        <v>1419.2899999999991</v>
      </c>
      <c r="V221" s="38">
        <v>45</v>
      </c>
      <c r="W221" s="40">
        <f t="shared" si="15"/>
        <v>1419.2899999999991</v>
      </c>
      <c r="X221" s="41">
        <f>'[2]грудень 2016'!X221+'[2]лип-лист 16'!X220</f>
        <v>7124.97</v>
      </c>
      <c r="Y221" s="42">
        <v>88</v>
      </c>
      <c r="Z221" s="41">
        <f>'[2]грудень 2016'!Z221+'[2]лип-лист 16'!Z220</f>
        <v>0</v>
      </c>
      <c r="AA221" s="41"/>
      <c r="AB221" s="41">
        <f>'[2]грудень 2016'!AB221+'[2]лип-лист 16'!AB220</f>
        <v>0</v>
      </c>
      <c r="AC221" s="43"/>
      <c r="AD221" s="41">
        <f>'[2]грудень 2016'!AD221+'[2]лип-лист 16'!AD220</f>
        <v>0</v>
      </c>
      <c r="AE221" s="42"/>
      <c r="AF221" s="41">
        <f>'[2]грудень 2016'!AF221+'[2]лип-лист 16'!AF220</f>
        <v>0</v>
      </c>
      <c r="AG221" s="42"/>
      <c r="AH221" s="40">
        <f t="shared" si="16"/>
        <v>7124.97</v>
      </c>
      <c r="AI221" s="41">
        <f t="shared" si="17"/>
        <v>15213.1997908134</v>
      </c>
      <c r="AJ221" s="41"/>
      <c r="AK221" s="44">
        <f t="shared" si="18"/>
        <v>15213.1997908134</v>
      </c>
      <c r="AN221" s="34"/>
    </row>
    <row r="222" spans="1:40">
      <c r="A222" s="35">
        <v>213</v>
      </c>
      <c r="B222" s="36" t="s">
        <v>269</v>
      </c>
      <c r="C222" s="37">
        <f>'[2]грудень 2016'!C222+'[2]лип-лист 16'!C221</f>
        <v>10108.833828336399</v>
      </c>
      <c r="D222" s="37">
        <f>[2]листопад!D222+'[2]лип-жовт'!D221</f>
        <v>0</v>
      </c>
      <c r="E222" s="37">
        <f>[2]листопад!E222+'[2]лип-жовт'!E221</f>
        <v>0</v>
      </c>
      <c r="F222" s="37">
        <f>[2]листопад!F222+'[2]лип-жовт'!F221</f>
        <v>0</v>
      </c>
      <c r="G222" s="37">
        <f>[2]листопад!G222+'[2]лип-жовт'!G221</f>
        <v>0</v>
      </c>
      <c r="H222" s="37">
        <f>[2]листопад!H222+'[2]лип-жовт'!H221</f>
        <v>0</v>
      </c>
      <c r="I222" s="37">
        <f>[2]листопад!I222+'[2]лип-жовт'!I221</f>
        <v>0</v>
      </c>
      <c r="J222" s="37">
        <f>[2]листопад!J222+'[2]лип-жовт'!J221</f>
        <v>0</v>
      </c>
      <c r="K222" s="37">
        <f>[2]листопад!K222+'[2]лип-жовт'!K221</f>
        <v>0</v>
      </c>
      <c r="L222" s="37">
        <f>[2]листопад!L222+'[2]лип-жовт'!L221</f>
        <v>0</v>
      </c>
      <c r="M222" s="37">
        <f>'[2]грудень 2016'!M222+'[2]лип-лист 16'!M221</f>
        <v>335.15</v>
      </c>
      <c r="N222" s="38">
        <v>1.7</v>
      </c>
      <c r="O222" s="37">
        <f>'[2]грудень 2016'!O222+'[2]лип-лист 16'!O221</f>
        <v>0</v>
      </c>
      <c r="P222" s="38"/>
      <c r="Q222" s="37">
        <f>'[2]грудень 2016'!Q222+'[2]лип-лист 16'!Q221</f>
        <v>0</v>
      </c>
      <c r="R222" s="39"/>
      <c r="S222" s="37">
        <f>'[2]грудень 2016'!S222+'[2]лип-лист 16'!S221</f>
        <v>0</v>
      </c>
      <c r="T222" s="37"/>
      <c r="U222" s="37">
        <f>'[2]грудень 2016'!U222+'[2]лип-лист 16'!U221</f>
        <v>148.97000000000094</v>
      </c>
      <c r="V222" s="38">
        <v>1</v>
      </c>
      <c r="W222" s="40">
        <f t="shared" si="15"/>
        <v>484.12000000000091</v>
      </c>
      <c r="X222" s="41">
        <f>'[2]грудень 2016'!X222+'[2]лип-лист 16'!X221</f>
        <v>6029.25</v>
      </c>
      <c r="Y222" s="42">
        <v>68</v>
      </c>
      <c r="Z222" s="41">
        <f>'[2]грудень 2016'!Z222+'[2]лип-лист 16'!Z221</f>
        <v>0</v>
      </c>
      <c r="AA222" s="41"/>
      <c r="AB222" s="41">
        <f>'[2]грудень 2016'!AB222+'[2]лип-лист 16'!AB221</f>
        <v>0</v>
      </c>
      <c r="AC222" s="43"/>
      <c r="AD222" s="41">
        <f>'[2]грудень 2016'!AD222+'[2]лип-лист 16'!AD221</f>
        <v>7647.12</v>
      </c>
      <c r="AE222" s="42">
        <v>84</v>
      </c>
      <c r="AF222" s="41">
        <f>'[2]грудень 2016'!AF222+'[2]лип-лист 16'!AF221</f>
        <v>0</v>
      </c>
      <c r="AG222" s="42"/>
      <c r="AH222" s="40">
        <f t="shared" si="16"/>
        <v>13676.369999999999</v>
      </c>
      <c r="AI222" s="41"/>
      <c r="AJ222" s="41">
        <f t="shared" si="19"/>
        <v>-4051.6561716636006</v>
      </c>
      <c r="AK222" s="44">
        <f t="shared" si="18"/>
        <v>-4051.6561716636006</v>
      </c>
      <c r="AN222" s="34"/>
    </row>
    <row r="223" spans="1:40">
      <c r="A223" s="35">
        <v>214</v>
      </c>
      <c r="B223" s="36" t="s">
        <v>270</v>
      </c>
      <c r="C223" s="37">
        <f>'[2]грудень 2016'!C223+'[2]лип-лист 16'!C222</f>
        <v>10039.9764601888</v>
      </c>
      <c r="D223" s="37">
        <f>[2]листопад!D223+'[2]лип-жовт'!D222</f>
        <v>0</v>
      </c>
      <c r="E223" s="37">
        <f>[2]листопад!E223+'[2]лип-жовт'!E222</f>
        <v>0</v>
      </c>
      <c r="F223" s="37">
        <f>[2]листопад!F223+'[2]лип-жовт'!F222</f>
        <v>0</v>
      </c>
      <c r="G223" s="37">
        <f>[2]листопад!G223+'[2]лип-жовт'!G222</f>
        <v>0</v>
      </c>
      <c r="H223" s="37">
        <f>[2]листопад!H223+'[2]лип-жовт'!H222</f>
        <v>0</v>
      </c>
      <c r="I223" s="37">
        <f>[2]листопад!I223+'[2]лип-жовт'!I222</f>
        <v>0</v>
      </c>
      <c r="J223" s="37">
        <f>[2]листопад!J223+'[2]лип-жовт'!J222</f>
        <v>0</v>
      </c>
      <c r="K223" s="37">
        <f>[2]листопад!K223+'[2]лип-жовт'!K222</f>
        <v>0</v>
      </c>
      <c r="L223" s="37">
        <f>[2]листопад!L223+'[2]лип-жовт'!L222</f>
        <v>0</v>
      </c>
      <c r="M223" s="37">
        <f>'[2]грудень 2016'!M223+'[2]лип-лист 16'!M222</f>
        <v>0</v>
      </c>
      <c r="N223" s="38"/>
      <c r="O223" s="37">
        <f>'[2]грудень 2016'!O223+'[2]лип-лист 16'!O222</f>
        <v>0</v>
      </c>
      <c r="P223" s="38"/>
      <c r="Q223" s="37">
        <f>'[2]грудень 2016'!Q223+'[2]лип-лист 16'!Q222</f>
        <v>0</v>
      </c>
      <c r="R223" s="39"/>
      <c r="S223" s="37">
        <f>'[2]грудень 2016'!S223+'[2]лип-лист 16'!S222</f>
        <v>0</v>
      </c>
      <c r="T223" s="37"/>
      <c r="U223" s="37">
        <f>'[2]грудень 2016'!U223+'[2]лип-лист 16'!U222</f>
        <v>110.80000000000109</v>
      </c>
      <c r="V223" s="38">
        <v>1</v>
      </c>
      <c r="W223" s="40">
        <f t="shared" si="15"/>
        <v>110.80000000000109</v>
      </c>
      <c r="X223" s="41">
        <f>'[2]грудень 2016'!X223+'[2]лип-лист 16'!X222</f>
        <v>6511.95</v>
      </c>
      <c r="Y223" s="42">
        <v>87</v>
      </c>
      <c r="Z223" s="41">
        <f>'[2]грудень 2016'!Z223+'[2]лип-лист 16'!Z222</f>
        <v>0</v>
      </c>
      <c r="AA223" s="41"/>
      <c r="AB223" s="41">
        <f>'[2]грудень 2016'!AB223+'[2]лип-лист 16'!AB222</f>
        <v>0</v>
      </c>
      <c r="AC223" s="43"/>
      <c r="AD223" s="41">
        <f>'[2]грудень 2016'!AD223+'[2]лип-лист 16'!AD222</f>
        <v>0</v>
      </c>
      <c r="AE223" s="42"/>
      <c r="AF223" s="41">
        <f>'[2]грудень 2016'!AF223+'[2]лип-лист 16'!AF222</f>
        <v>0</v>
      </c>
      <c r="AG223" s="42"/>
      <c r="AH223" s="40">
        <f t="shared" si="16"/>
        <v>6511.95</v>
      </c>
      <c r="AI223" s="41">
        <f t="shared" si="17"/>
        <v>3417.2264601887991</v>
      </c>
      <c r="AJ223" s="41"/>
      <c r="AK223" s="44">
        <f t="shared" si="18"/>
        <v>3417.2264601887991</v>
      </c>
      <c r="AN223" s="34"/>
    </row>
    <row r="224" spans="1:40">
      <c r="A224" s="35">
        <v>215</v>
      </c>
      <c r="B224" s="36" t="s">
        <v>271</v>
      </c>
      <c r="C224" s="37">
        <f>'[2]грудень 2016'!C224+'[2]лип-лист 16'!C223</f>
        <v>10027.249797094399</v>
      </c>
      <c r="D224" s="37">
        <f>[2]листопад!D224+'[2]лип-жовт'!D223</f>
        <v>0</v>
      </c>
      <c r="E224" s="37">
        <f>[2]листопад!E224+'[2]лип-жовт'!E223</f>
        <v>0</v>
      </c>
      <c r="F224" s="37">
        <f>[2]листопад!F224+'[2]лип-жовт'!F223</f>
        <v>0</v>
      </c>
      <c r="G224" s="37">
        <f>[2]листопад!G224+'[2]лип-жовт'!G223</f>
        <v>0</v>
      </c>
      <c r="H224" s="37">
        <f>[2]листопад!H224+'[2]лип-жовт'!H223</f>
        <v>0</v>
      </c>
      <c r="I224" s="37">
        <f>[2]листопад!I224+'[2]лип-жовт'!I223</f>
        <v>0</v>
      </c>
      <c r="J224" s="37">
        <f>[2]листопад!J224+'[2]лип-жовт'!J223</f>
        <v>0</v>
      </c>
      <c r="K224" s="37">
        <f>[2]листопад!K224+'[2]лип-жовт'!K223</f>
        <v>0</v>
      </c>
      <c r="L224" s="37">
        <f>[2]листопад!L224+'[2]лип-жовт'!L223</f>
        <v>0</v>
      </c>
      <c r="M224" s="37">
        <f>'[2]грудень 2016'!M224+'[2]лип-лист 16'!M223</f>
        <v>0</v>
      </c>
      <c r="N224" s="38"/>
      <c r="O224" s="37">
        <f>'[2]грудень 2016'!O224+'[2]лип-лист 16'!O223</f>
        <v>0</v>
      </c>
      <c r="P224" s="38"/>
      <c r="Q224" s="37">
        <f>'[2]грудень 2016'!Q224+'[2]лип-лист 16'!Q223</f>
        <v>0</v>
      </c>
      <c r="R224" s="39"/>
      <c r="S224" s="37">
        <f>'[2]грудень 2016'!S224+'[2]лип-лист 16'!S223</f>
        <v>0</v>
      </c>
      <c r="T224" s="37"/>
      <c r="U224" s="37">
        <f>'[2]грудень 2016'!U224+'[2]лип-лист 16'!U223</f>
        <v>1406.6699999999998</v>
      </c>
      <c r="V224" s="38">
        <v>2</v>
      </c>
      <c r="W224" s="40">
        <f t="shared" si="15"/>
        <v>1406.6699999999998</v>
      </c>
      <c r="X224" s="41">
        <f>'[2]грудень 2016'!X224+'[2]лип-лист 16'!X223</f>
        <v>5098.2700000000004</v>
      </c>
      <c r="Y224" s="42">
        <v>68</v>
      </c>
      <c r="Z224" s="41">
        <f>'[2]грудень 2016'!Z224+'[2]лип-лист 16'!Z223</f>
        <v>1186.07</v>
      </c>
      <c r="AA224" s="41">
        <v>4</v>
      </c>
      <c r="AB224" s="41">
        <f>'[2]грудень 2016'!AB224+'[2]лип-лист 16'!AB223</f>
        <v>0</v>
      </c>
      <c r="AC224" s="43"/>
      <c r="AD224" s="41">
        <f>'[2]грудень 2016'!AD224+'[2]лип-лист 16'!AD223</f>
        <v>0</v>
      </c>
      <c r="AE224" s="42"/>
      <c r="AF224" s="41">
        <f>'[2]грудень 2016'!AF224+'[2]лип-лист 16'!AF223</f>
        <v>0</v>
      </c>
      <c r="AG224" s="42"/>
      <c r="AH224" s="40">
        <f t="shared" si="16"/>
        <v>6284.34</v>
      </c>
      <c r="AI224" s="41">
        <f t="shared" si="17"/>
        <v>2336.2397970943985</v>
      </c>
      <c r="AJ224" s="41"/>
      <c r="AK224" s="44">
        <f t="shared" si="18"/>
        <v>2336.2397970943985</v>
      </c>
      <c r="AN224" s="34"/>
    </row>
    <row r="225" spans="1:40">
      <c r="A225" s="35">
        <v>216</v>
      </c>
      <c r="B225" s="36" t="s">
        <v>272</v>
      </c>
      <c r="C225" s="37">
        <f>'[2]грудень 2016'!C225+'[2]лип-лист 16'!C224</f>
        <v>18713.244564709497</v>
      </c>
      <c r="D225" s="37">
        <f>[2]листопад!D225+'[2]лип-жовт'!D224</f>
        <v>0</v>
      </c>
      <c r="E225" s="37">
        <f>[2]листопад!E225+'[2]лип-жовт'!E224</f>
        <v>0</v>
      </c>
      <c r="F225" s="37">
        <f>[2]листопад!F225+'[2]лип-жовт'!F224</f>
        <v>0</v>
      </c>
      <c r="G225" s="37">
        <f>[2]листопад!G225+'[2]лип-жовт'!G224</f>
        <v>0</v>
      </c>
      <c r="H225" s="37">
        <f>[2]листопад!H225+'[2]лип-жовт'!H224</f>
        <v>0</v>
      </c>
      <c r="I225" s="37">
        <f>[2]листопад!I225+'[2]лип-жовт'!I224</f>
        <v>0</v>
      </c>
      <c r="J225" s="37">
        <f>[2]листопад!J225+'[2]лип-жовт'!J224</f>
        <v>0</v>
      </c>
      <c r="K225" s="37">
        <f>[2]листопад!K225+'[2]лип-жовт'!K224</f>
        <v>0</v>
      </c>
      <c r="L225" s="37">
        <f>[2]листопад!L225+'[2]лип-жовт'!L224</f>
        <v>0</v>
      </c>
      <c r="M225" s="37">
        <f>'[2]грудень 2016'!M225+'[2]лип-лист 16'!M224</f>
        <v>755.46</v>
      </c>
      <c r="N225" s="38">
        <v>4</v>
      </c>
      <c r="O225" s="37">
        <f>'[2]грудень 2016'!O225+'[2]лип-лист 16'!O224</f>
        <v>0</v>
      </c>
      <c r="P225" s="38"/>
      <c r="Q225" s="37">
        <f>'[2]грудень 2016'!Q225+'[2]лип-лист 16'!Q224</f>
        <v>0</v>
      </c>
      <c r="R225" s="39"/>
      <c r="S225" s="37">
        <f>'[2]грудень 2016'!S225+'[2]лип-лист 16'!S224</f>
        <v>0</v>
      </c>
      <c r="T225" s="37"/>
      <c r="U225" s="37">
        <f>'[2]грудень 2016'!U225+'[2]лип-лист 16'!U224</f>
        <v>1968.9400000000003</v>
      </c>
      <c r="V225" s="38">
        <v>7</v>
      </c>
      <c r="W225" s="40">
        <f t="shared" si="15"/>
        <v>2724.4000000000005</v>
      </c>
      <c r="X225" s="41">
        <f>'[2]грудень 2016'!X225+'[2]лип-лист 16'!X224</f>
        <v>0</v>
      </c>
      <c r="Y225" s="42"/>
      <c r="Z225" s="41">
        <f>'[2]грудень 2016'!Z225+'[2]лип-лист 16'!Z224</f>
        <v>0</v>
      </c>
      <c r="AA225" s="41"/>
      <c r="AB225" s="41">
        <f>'[2]грудень 2016'!AB225+'[2]лип-лист 16'!AB224</f>
        <v>0</v>
      </c>
      <c r="AC225" s="43"/>
      <c r="AD225" s="41">
        <f>'[2]грудень 2016'!AD225+'[2]лип-лист 16'!AD224</f>
        <v>0</v>
      </c>
      <c r="AE225" s="42"/>
      <c r="AF225" s="41">
        <f>'[2]грудень 2016'!AF225+'[2]лип-лист 16'!AF224</f>
        <v>0</v>
      </c>
      <c r="AG225" s="42"/>
      <c r="AH225" s="40">
        <f t="shared" si="16"/>
        <v>0</v>
      </c>
      <c r="AI225" s="41">
        <f t="shared" si="17"/>
        <v>15988.844564709496</v>
      </c>
      <c r="AJ225" s="41"/>
      <c r="AK225" s="44">
        <f t="shared" si="18"/>
        <v>15988.844564709496</v>
      </c>
      <c r="AN225" s="34"/>
    </row>
    <row r="226" spans="1:40">
      <c r="A226" s="35">
        <v>217</v>
      </c>
      <c r="B226" s="36" t="s">
        <v>273</v>
      </c>
      <c r="C226" s="37">
        <f>'[2]грудень 2016'!C226+'[2]лип-лист 16'!C225</f>
        <v>37439.718726791107</v>
      </c>
      <c r="D226" s="37">
        <f>[2]листопад!D226+'[2]лип-жовт'!D225</f>
        <v>0</v>
      </c>
      <c r="E226" s="37">
        <f>[2]листопад!E226+'[2]лип-жовт'!E225</f>
        <v>0</v>
      </c>
      <c r="F226" s="37">
        <f>[2]листопад!F226+'[2]лип-жовт'!F225</f>
        <v>0</v>
      </c>
      <c r="G226" s="37">
        <f>[2]листопад!G226+'[2]лип-жовт'!G225</f>
        <v>0</v>
      </c>
      <c r="H226" s="37">
        <f>[2]листопад!H226+'[2]лип-жовт'!H225</f>
        <v>0</v>
      </c>
      <c r="I226" s="37">
        <f>[2]листопад!I226+'[2]лип-жовт'!I225</f>
        <v>0</v>
      </c>
      <c r="J226" s="37">
        <f>[2]листопад!J226+'[2]лип-жовт'!J225</f>
        <v>0</v>
      </c>
      <c r="K226" s="37">
        <f>[2]листопад!K226+'[2]лип-жовт'!K225</f>
        <v>0</v>
      </c>
      <c r="L226" s="37">
        <f>[2]листопад!L226+'[2]лип-жовт'!L225</f>
        <v>0</v>
      </c>
      <c r="M226" s="37">
        <f>'[2]грудень 2016'!M226+'[2]лип-лист 16'!M225</f>
        <v>1474.98</v>
      </c>
      <c r="N226" s="38">
        <v>3</v>
      </c>
      <c r="O226" s="37">
        <f>'[2]грудень 2016'!O226+'[2]лип-лист 16'!O225</f>
        <v>0</v>
      </c>
      <c r="P226" s="38"/>
      <c r="Q226" s="37">
        <f>'[2]грудень 2016'!Q226+'[2]лип-лист 16'!Q225</f>
        <v>62420.91</v>
      </c>
      <c r="R226" s="39">
        <v>2</v>
      </c>
      <c r="S226" s="37">
        <f>'[2]грудень 2016'!S226+'[2]лип-лист 16'!S225</f>
        <v>0</v>
      </c>
      <c r="T226" s="37"/>
      <c r="U226" s="37">
        <f>'[2]грудень 2016'!U226+'[2]лип-лист 16'!U225</f>
        <v>16071.739999999998</v>
      </c>
      <c r="V226" s="38">
        <v>59</v>
      </c>
      <c r="W226" s="40">
        <f t="shared" si="15"/>
        <v>79967.63</v>
      </c>
      <c r="X226" s="41">
        <f>'[2]грудень 2016'!X226+'[2]лип-лист 16'!X225</f>
        <v>0</v>
      </c>
      <c r="Y226" s="42"/>
      <c r="Z226" s="41">
        <f>'[2]грудень 2016'!Z226+'[2]лип-лист 16'!Z225</f>
        <v>0</v>
      </c>
      <c r="AA226" s="41"/>
      <c r="AB226" s="41">
        <f>'[2]грудень 2016'!AB226+'[2]лип-лист 16'!AB225</f>
        <v>0</v>
      </c>
      <c r="AC226" s="43"/>
      <c r="AD226" s="41">
        <f>'[2]грудень 2016'!AD226+'[2]лип-лист 16'!AD225</f>
        <v>0</v>
      </c>
      <c r="AE226" s="42"/>
      <c r="AF226" s="41">
        <f>'[2]грудень 2016'!AF226+'[2]лип-лист 16'!AF225</f>
        <v>0</v>
      </c>
      <c r="AG226" s="42"/>
      <c r="AH226" s="40">
        <f t="shared" si="16"/>
        <v>0</v>
      </c>
      <c r="AI226" s="41"/>
      <c r="AJ226" s="41">
        <f t="shared" si="19"/>
        <v>-42527.911273208898</v>
      </c>
      <c r="AK226" s="44">
        <f t="shared" si="18"/>
        <v>-42527.911273208898</v>
      </c>
      <c r="AN226" s="34"/>
    </row>
    <row r="227" spans="1:40">
      <c r="A227" s="35">
        <v>218</v>
      </c>
      <c r="B227" s="36" t="s">
        <v>274</v>
      </c>
      <c r="C227" s="37">
        <f>'[2]грудень 2016'!C227+'[2]лип-лист 16'!C226</f>
        <v>20439.3404424</v>
      </c>
      <c r="D227" s="37">
        <f>[2]листопад!D227+'[2]лип-жовт'!D226</f>
        <v>0</v>
      </c>
      <c r="E227" s="37">
        <f>[2]листопад!E227+'[2]лип-жовт'!E226</f>
        <v>0</v>
      </c>
      <c r="F227" s="37">
        <f>[2]листопад!F227+'[2]лип-жовт'!F226</f>
        <v>0</v>
      </c>
      <c r="G227" s="37">
        <f>[2]листопад!G227+'[2]лип-жовт'!G226</f>
        <v>0</v>
      </c>
      <c r="H227" s="37">
        <f>[2]листопад!H227+'[2]лип-жовт'!H226</f>
        <v>0</v>
      </c>
      <c r="I227" s="37">
        <f>[2]листопад!I227+'[2]лип-жовт'!I226</f>
        <v>0</v>
      </c>
      <c r="J227" s="37">
        <f>[2]листопад!J227+'[2]лип-жовт'!J226</f>
        <v>0</v>
      </c>
      <c r="K227" s="37">
        <f>[2]листопад!K227+'[2]лип-жовт'!K226</f>
        <v>0</v>
      </c>
      <c r="L227" s="37">
        <f>[2]листопад!L227+'[2]лип-жовт'!L226</f>
        <v>0</v>
      </c>
      <c r="M227" s="37">
        <f>'[2]грудень 2016'!M227+'[2]лип-лист 16'!M226</f>
        <v>0</v>
      </c>
      <c r="N227" s="38"/>
      <c r="O227" s="37">
        <f>'[2]грудень 2016'!O227+'[2]лип-лист 16'!O226</f>
        <v>0</v>
      </c>
      <c r="P227" s="38"/>
      <c r="Q227" s="37">
        <f>'[2]грудень 2016'!Q227+'[2]лип-лист 16'!Q226</f>
        <v>0</v>
      </c>
      <c r="R227" s="39"/>
      <c r="S227" s="37">
        <f>'[2]грудень 2016'!S227+'[2]лип-лист 16'!S226</f>
        <v>0</v>
      </c>
      <c r="T227" s="37"/>
      <c r="U227" s="37">
        <f>'[2]грудень 2016'!U227+'[2]лип-лист 16'!U226</f>
        <v>216.72000000000116</v>
      </c>
      <c r="V227" s="38">
        <v>2</v>
      </c>
      <c r="W227" s="40">
        <f t="shared" si="15"/>
        <v>216.72000000000116</v>
      </c>
      <c r="X227" s="41">
        <f>'[2]грудень 2016'!X227+'[2]лип-лист 16'!X226</f>
        <v>11526.779999999999</v>
      </c>
      <c r="Y227" s="42">
        <v>124</v>
      </c>
      <c r="Z227" s="41">
        <f>'[2]грудень 2016'!Z227+'[2]лип-лист 16'!Z226</f>
        <v>0</v>
      </c>
      <c r="AA227" s="41"/>
      <c r="AB227" s="41">
        <f>'[2]грудень 2016'!AB227+'[2]лип-лист 16'!AB226</f>
        <v>0</v>
      </c>
      <c r="AC227" s="43"/>
      <c r="AD227" s="41">
        <f>'[2]грудень 2016'!AD227+'[2]лип-лист 16'!AD226</f>
        <v>17536.03</v>
      </c>
      <c r="AE227" s="42">
        <v>184</v>
      </c>
      <c r="AF227" s="41">
        <f>'[2]грудень 2016'!AF227+'[2]лип-лист 16'!AF226</f>
        <v>0</v>
      </c>
      <c r="AG227" s="42"/>
      <c r="AH227" s="40">
        <f t="shared" si="16"/>
        <v>29062.809999999998</v>
      </c>
      <c r="AI227" s="41"/>
      <c r="AJ227" s="41">
        <f t="shared" si="19"/>
        <v>-8840.1895575999988</v>
      </c>
      <c r="AK227" s="44">
        <f t="shared" si="18"/>
        <v>-8840.1895575999988</v>
      </c>
      <c r="AN227" s="34"/>
    </row>
    <row r="228" spans="1:40">
      <c r="A228" s="35">
        <v>219</v>
      </c>
      <c r="B228" s="36" t="s">
        <v>275</v>
      </c>
      <c r="C228" s="37">
        <f>'[2]грудень 2016'!C228+'[2]лип-лист 16'!C227</f>
        <v>10143.845967855999</v>
      </c>
      <c r="D228" s="37">
        <f>[2]листопад!D228+'[2]лип-жовт'!D227</f>
        <v>0</v>
      </c>
      <c r="E228" s="37">
        <f>[2]листопад!E228+'[2]лип-жовт'!E227</f>
        <v>0</v>
      </c>
      <c r="F228" s="37">
        <f>[2]листопад!F228+'[2]лип-жовт'!F227</f>
        <v>0</v>
      </c>
      <c r="G228" s="37">
        <f>[2]листопад!G228+'[2]лип-жовт'!G227</f>
        <v>0</v>
      </c>
      <c r="H228" s="37">
        <f>[2]листопад!H228+'[2]лип-жовт'!H227</f>
        <v>0</v>
      </c>
      <c r="I228" s="37">
        <f>[2]листопад!I228+'[2]лип-жовт'!I227</f>
        <v>0</v>
      </c>
      <c r="J228" s="37">
        <f>[2]листопад!J228+'[2]лип-жовт'!J227</f>
        <v>0</v>
      </c>
      <c r="K228" s="37">
        <f>[2]листопад!K228+'[2]лип-жовт'!K227</f>
        <v>0</v>
      </c>
      <c r="L228" s="37">
        <f>[2]листопад!L228+'[2]лип-жовт'!L227</f>
        <v>0</v>
      </c>
      <c r="M228" s="37">
        <f>'[2]грудень 2016'!M228+'[2]лип-лист 16'!M227</f>
        <v>0</v>
      </c>
      <c r="N228" s="38"/>
      <c r="O228" s="37">
        <f>'[2]грудень 2016'!O228+'[2]лип-лист 16'!O227</f>
        <v>4760.8200000000006</v>
      </c>
      <c r="P228" s="38">
        <v>39.799999999999997</v>
      </c>
      <c r="Q228" s="37">
        <f>'[2]грудень 2016'!Q228+'[2]лип-лист 16'!Q227</f>
        <v>0</v>
      </c>
      <c r="R228" s="39"/>
      <c r="S228" s="37">
        <f>'[2]грудень 2016'!S228+'[2]лип-лист 16'!S227</f>
        <v>0</v>
      </c>
      <c r="T228" s="37"/>
      <c r="U228" s="37">
        <f>'[2]грудень 2016'!U228+'[2]лип-лист 16'!U227</f>
        <v>897.0499999999995</v>
      </c>
      <c r="V228" s="38">
        <v>10</v>
      </c>
      <c r="W228" s="40">
        <f t="shared" si="15"/>
        <v>5657.87</v>
      </c>
      <c r="X228" s="41">
        <f>'[2]грудень 2016'!X228+'[2]лип-лист 16'!X227</f>
        <v>12381.99</v>
      </c>
      <c r="Y228" s="42">
        <v>124</v>
      </c>
      <c r="Z228" s="41">
        <f>'[2]грудень 2016'!Z228+'[2]лип-лист 16'!Z227</f>
        <v>0</v>
      </c>
      <c r="AA228" s="41"/>
      <c r="AB228" s="41">
        <f>'[2]грудень 2016'!AB228+'[2]лип-лист 16'!AB227</f>
        <v>0</v>
      </c>
      <c r="AC228" s="43"/>
      <c r="AD228" s="41">
        <f>'[2]грудень 2016'!AD228+'[2]лип-лист 16'!AD227</f>
        <v>0</v>
      </c>
      <c r="AE228" s="42"/>
      <c r="AF228" s="41">
        <f>'[2]грудень 2016'!AF228+'[2]лип-лист 16'!AF227</f>
        <v>0</v>
      </c>
      <c r="AG228" s="42"/>
      <c r="AH228" s="40">
        <f t="shared" si="16"/>
        <v>12381.99</v>
      </c>
      <c r="AI228" s="41"/>
      <c r="AJ228" s="41">
        <f t="shared" si="19"/>
        <v>-7896.0140321440003</v>
      </c>
      <c r="AK228" s="44">
        <f t="shared" si="18"/>
        <v>-7896.0140321440003</v>
      </c>
      <c r="AN228" s="34"/>
    </row>
    <row r="229" spans="1:40">
      <c r="A229" s="35">
        <v>220</v>
      </c>
      <c r="B229" s="36" t="s">
        <v>276</v>
      </c>
      <c r="C229" s="37">
        <f>'[2]грудень 2016'!C229+'[2]лип-лист 16'!C228</f>
        <v>10581.9109281164</v>
      </c>
      <c r="D229" s="37">
        <f>[2]листопад!D229+'[2]лип-жовт'!D228</f>
        <v>0</v>
      </c>
      <c r="E229" s="37">
        <f>[2]листопад!E229+'[2]лип-жовт'!E228</f>
        <v>0</v>
      </c>
      <c r="F229" s="37">
        <f>[2]листопад!F229+'[2]лип-жовт'!F228</f>
        <v>0</v>
      </c>
      <c r="G229" s="37">
        <f>[2]листопад!G229+'[2]лип-жовт'!G228</f>
        <v>0</v>
      </c>
      <c r="H229" s="37">
        <f>[2]листопад!H229+'[2]лип-жовт'!H228</f>
        <v>0</v>
      </c>
      <c r="I229" s="37">
        <f>[2]листопад!I229+'[2]лип-жовт'!I228</f>
        <v>0</v>
      </c>
      <c r="J229" s="37">
        <f>[2]листопад!J229+'[2]лип-жовт'!J228</f>
        <v>0</v>
      </c>
      <c r="K229" s="37">
        <f>[2]листопад!K229+'[2]лип-жовт'!K228</f>
        <v>0</v>
      </c>
      <c r="L229" s="37">
        <f>[2]листопад!L229+'[2]лип-жовт'!L228</f>
        <v>0</v>
      </c>
      <c r="M229" s="37">
        <f>'[2]грудень 2016'!M229+'[2]лип-лист 16'!M228</f>
        <v>0</v>
      </c>
      <c r="N229" s="38"/>
      <c r="O229" s="37">
        <f>'[2]грудень 2016'!O229+'[2]лип-лист 16'!O228</f>
        <v>0</v>
      </c>
      <c r="P229" s="38"/>
      <c r="Q229" s="37">
        <f>'[2]грудень 2016'!Q229+'[2]лип-лист 16'!Q228</f>
        <v>0</v>
      </c>
      <c r="R229" s="39"/>
      <c r="S229" s="37">
        <f>'[2]грудень 2016'!S229+'[2]лип-лист 16'!S228</f>
        <v>0</v>
      </c>
      <c r="T229" s="37"/>
      <c r="U229" s="37">
        <f>'[2]грудень 2016'!U229+'[2]лип-лист 16'!U228</f>
        <v>1299.0200000000007</v>
      </c>
      <c r="V229" s="38">
        <v>10</v>
      </c>
      <c r="W229" s="40">
        <f t="shared" si="15"/>
        <v>1299.0200000000007</v>
      </c>
      <c r="X229" s="41">
        <f>'[2]грудень 2016'!X229+'[2]лип-лист 16'!X228</f>
        <v>8626.67</v>
      </c>
      <c r="Y229" s="42">
        <v>89</v>
      </c>
      <c r="Z229" s="41">
        <f>'[2]грудень 2016'!Z229+'[2]лип-лист 16'!Z228</f>
        <v>0</v>
      </c>
      <c r="AA229" s="41"/>
      <c r="AB229" s="41">
        <f>'[2]грудень 2016'!AB229+'[2]лип-лист 16'!AB228</f>
        <v>0</v>
      </c>
      <c r="AC229" s="43"/>
      <c r="AD229" s="41">
        <f>'[2]грудень 2016'!AD229+'[2]лип-лист 16'!AD228</f>
        <v>0</v>
      </c>
      <c r="AE229" s="42"/>
      <c r="AF229" s="41">
        <f>'[2]грудень 2016'!AF229+'[2]лип-лист 16'!AF228</f>
        <v>0</v>
      </c>
      <c r="AG229" s="42"/>
      <c r="AH229" s="40">
        <f t="shared" si="16"/>
        <v>8626.67</v>
      </c>
      <c r="AI229" s="41">
        <f t="shared" si="17"/>
        <v>656.22092811639959</v>
      </c>
      <c r="AJ229" s="41"/>
      <c r="AK229" s="44">
        <f t="shared" si="18"/>
        <v>656.22092811639959</v>
      </c>
      <c r="AN229" s="34"/>
    </row>
    <row r="230" spans="1:40">
      <c r="A230" s="35">
        <v>221</v>
      </c>
      <c r="B230" s="36" t="s">
        <v>277</v>
      </c>
      <c r="C230" s="37">
        <f>'[2]грудень 2016'!C230+'[2]лип-лист 16'!C229</f>
        <v>27800.070437065799</v>
      </c>
      <c r="D230" s="37">
        <f>[2]листопад!D230+'[2]лип-жовт'!D229</f>
        <v>0</v>
      </c>
      <c r="E230" s="37">
        <f>[2]листопад!E230+'[2]лип-жовт'!E229</f>
        <v>0</v>
      </c>
      <c r="F230" s="37">
        <f>[2]листопад!F230+'[2]лип-жовт'!F229</f>
        <v>0</v>
      </c>
      <c r="G230" s="37">
        <f>[2]листопад!G230+'[2]лип-жовт'!G229</f>
        <v>0</v>
      </c>
      <c r="H230" s="37">
        <f>[2]листопад!H230+'[2]лип-жовт'!H229</f>
        <v>0</v>
      </c>
      <c r="I230" s="37">
        <f>[2]листопад!I230+'[2]лип-жовт'!I229</f>
        <v>0</v>
      </c>
      <c r="J230" s="37">
        <f>[2]листопад!J230+'[2]лип-жовт'!J229</f>
        <v>0</v>
      </c>
      <c r="K230" s="37">
        <f>[2]листопад!K230+'[2]лип-жовт'!K229</f>
        <v>0</v>
      </c>
      <c r="L230" s="37">
        <f>[2]листопад!L230+'[2]лип-жовт'!L229</f>
        <v>0</v>
      </c>
      <c r="M230" s="37">
        <f>'[2]грудень 2016'!M230+'[2]лип-лист 16'!M229</f>
        <v>0</v>
      </c>
      <c r="N230" s="38"/>
      <c r="O230" s="37">
        <f>'[2]грудень 2016'!O230+'[2]лип-лист 16'!O229</f>
        <v>0</v>
      </c>
      <c r="P230" s="38"/>
      <c r="Q230" s="37">
        <f>'[2]грудень 2016'!Q230+'[2]лип-лист 16'!Q229</f>
        <v>0</v>
      </c>
      <c r="R230" s="39"/>
      <c r="S230" s="37">
        <f>'[2]грудень 2016'!S230+'[2]лип-лист 16'!S229</f>
        <v>0</v>
      </c>
      <c r="T230" s="37"/>
      <c r="U230" s="37">
        <f>'[2]грудень 2016'!U230+'[2]лип-лист 16'!U229</f>
        <v>1879.9699999999984</v>
      </c>
      <c r="V230" s="38">
        <v>4</v>
      </c>
      <c r="W230" s="40">
        <f t="shared" si="15"/>
        <v>1879.9699999999984</v>
      </c>
      <c r="X230" s="41">
        <f>'[2]грудень 2016'!X230+'[2]лип-лист 16'!X229</f>
        <v>12179.720000000001</v>
      </c>
      <c r="Y230" s="42">
        <v>126</v>
      </c>
      <c r="Z230" s="41">
        <f>'[2]грудень 2016'!Z230+'[2]лип-лист 16'!Z229</f>
        <v>0</v>
      </c>
      <c r="AA230" s="41"/>
      <c r="AB230" s="41">
        <f>'[2]грудень 2016'!AB230+'[2]лип-лист 16'!AB229</f>
        <v>0</v>
      </c>
      <c r="AC230" s="43"/>
      <c r="AD230" s="41">
        <f>'[2]грудень 2016'!AD230+'[2]лип-лист 16'!AD229</f>
        <v>0</v>
      </c>
      <c r="AE230" s="42"/>
      <c r="AF230" s="41">
        <f>'[2]грудень 2016'!AF230+'[2]лип-лист 16'!AF229</f>
        <v>0</v>
      </c>
      <c r="AG230" s="42"/>
      <c r="AH230" s="40">
        <f t="shared" si="16"/>
        <v>12179.720000000001</v>
      </c>
      <c r="AI230" s="41">
        <f t="shared" si="17"/>
        <v>13740.3804370658</v>
      </c>
      <c r="AJ230" s="41"/>
      <c r="AK230" s="44">
        <f t="shared" si="18"/>
        <v>13740.3804370658</v>
      </c>
      <c r="AN230" s="34"/>
    </row>
    <row r="231" spans="1:40">
      <c r="A231" s="35">
        <v>222</v>
      </c>
      <c r="B231" s="36" t="s">
        <v>278</v>
      </c>
      <c r="C231" s="37">
        <f>'[2]грудень 2016'!C231+'[2]лип-лист 16'!C230</f>
        <v>22624.390507439999</v>
      </c>
      <c r="D231" s="37">
        <f>[2]листопад!D231+'[2]лип-жовт'!D230</f>
        <v>0</v>
      </c>
      <c r="E231" s="37">
        <f>[2]листопад!E231+'[2]лип-жовт'!E230</f>
        <v>0</v>
      </c>
      <c r="F231" s="37">
        <f>[2]листопад!F231+'[2]лип-жовт'!F230</f>
        <v>0</v>
      </c>
      <c r="G231" s="37">
        <f>[2]листопад!G231+'[2]лип-жовт'!G230</f>
        <v>0</v>
      </c>
      <c r="H231" s="37">
        <f>[2]листопад!H231+'[2]лип-жовт'!H230</f>
        <v>0</v>
      </c>
      <c r="I231" s="37">
        <f>[2]листопад!I231+'[2]лип-жовт'!I230</f>
        <v>0</v>
      </c>
      <c r="J231" s="37">
        <f>[2]листопад!J231+'[2]лип-жовт'!J230</f>
        <v>0</v>
      </c>
      <c r="K231" s="37">
        <f>[2]листопад!K231+'[2]лип-жовт'!K230</f>
        <v>0</v>
      </c>
      <c r="L231" s="37">
        <f>[2]листопад!L231+'[2]лип-жовт'!L230</f>
        <v>0</v>
      </c>
      <c r="M231" s="37">
        <f>'[2]грудень 2016'!M231+'[2]лип-лист 16'!M230</f>
        <v>205.67000000000002</v>
      </c>
      <c r="N231" s="38">
        <v>1</v>
      </c>
      <c r="O231" s="37">
        <f>'[2]грудень 2016'!O231+'[2]лип-лист 16'!O230</f>
        <v>0</v>
      </c>
      <c r="P231" s="38"/>
      <c r="Q231" s="37">
        <f>'[2]грудень 2016'!Q231+'[2]лип-лист 16'!Q230</f>
        <v>0</v>
      </c>
      <c r="R231" s="39"/>
      <c r="S231" s="37">
        <f>'[2]грудень 2016'!S231+'[2]лип-лист 16'!S230</f>
        <v>0</v>
      </c>
      <c r="T231" s="37"/>
      <c r="U231" s="37">
        <f>'[2]грудень 2016'!U231+'[2]лип-лист 16'!U230</f>
        <v>443.65999999999985</v>
      </c>
      <c r="V231" s="38">
        <v>1</v>
      </c>
      <c r="W231" s="40">
        <f t="shared" si="15"/>
        <v>649.32999999999993</v>
      </c>
      <c r="X231" s="41">
        <f>'[2]грудень 2016'!X231+'[2]лип-лист 16'!X230</f>
        <v>32434.39</v>
      </c>
      <c r="Y231" s="42">
        <v>365</v>
      </c>
      <c r="Z231" s="41">
        <f>'[2]грудень 2016'!Z231+'[2]лип-лист 16'!Z230</f>
        <v>0</v>
      </c>
      <c r="AA231" s="41"/>
      <c r="AB231" s="41">
        <f>'[2]грудень 2016'!AB231+'[2]лип-лист 16'!AB230</f>
        <v>0</v>
      </c>
      <c r="AC231" s="43"/>
      <c r="AD231" s="41">
        <f>'[2]грудень 2016'!AD231+'[2]лип-лист 16'!AD230</f>
        <v>18075.97</v>
      </c>
      <c r="AE231" s="42">
        <v>194</v>
      </c>
      <c r="AF231" s="41">
        <f>'[2]грудень 2016'!AF231+'[2]лип-лист 16'!AF230</f>
        <v>0</v>
      </c>
      <c r="AG231" s="42"/>
      <c r="AH231" s="40">
        <f t="shared" si="16"/>
        <v>50510.36</v>
      </c>
      <c r="AI231" s="41"/>
      <c r="AJ231" s="41">
        <f t="shared" si="19"/>
        <v>-28535.29949256</v>
      </c>
      <c r="AK231" s="44">
        <f t="shared" si="18"/>
        <v>-28535.29949256</v>
      </c>
      <c r="AN231" s="34"/>
    </row>
    <row r="232" spans="1:40">
      <c r="A232" s="35">
        <v>223</v>
      </c>
      <c r="B232" s="36" t="s">
        <v>279</v>
      </c>
      <c r="C232" s="37">
        <f>'[2]грудень 2016'!C232+'[2]лип-лист 16'!C231</f>
        <v>12932.766082989998</v>
      </c>
      <c r="D232" s="37">
        <f>[2]листопад!D232+'[2]лип-жовт'!D231</f>
        <v>0</v>
      </c>
      <c r="E232" s="37">
        <f>[2]листопад!E232+'[2]лип-жовт'!E231</f>
        <v>0</v>
      </c>
      <c r="F232" s="37">
        <f>[2]листопад!F232+'[2]лип-жовт'!F231</f>
        <v>0</v>
      </c>
      <c r="G232" s="37">
        <f>[2]листопад!G232+'[2]лип-жовт'!G231</f>
        <v>0</v>
      </c>
      <c r="H232" s="37">
        <f>[2]листопад!H232+'[2]лип-жовт'!H231</f>
        <v>0</v>
      </c>
      <c r="I232" s="37">
        <f>[2]листопад!I232+'[2]лип-жовт'!I231</f>
        <v>0</v>
      </c>
      <c r="J232" s="37">
        <f>[2]листопад!J232+'[2]лип-жовт'!J231</f>
        <v>0</v>
      </c>
      <c r="K232" s="37">
        <f>[2]листопад!K232+'[2]лип-жовт'!K231</f>
        <v>0</v>
      </c>
      <c r="L232" s="37">
        <f>[2]листопад!L232+'[2]лип-жовт'!L231</f>
        <v>0</v>
      </c>
      <c r="M232" s="37">
        <f>'[2]грудень 2016'!M232+'[2]лип-лист 16'!M231</f>
        <v>219.52</v>
      </c>
      <c r="N232" s="38">
        <v>1</v>
      </c>
      <c r="O232" s="37">
        <f>'[2]грудень 2016'!O232+'[2]лип-лист 16'!O231</f>
        <v>944.36</v>
      </c>
      <c r="P232" s="38">
        <v>10</v>
      </c>
      <c r="Q232" s="37">
        <f>'[2]грудень 2016'!Q232+'[2]лип-лист 16'!Q231</f>
        <v>0</v>
      </c>
      <c r="R232" s="39"/>
      <c r="S232" s="37">
        <f>'[2]грудень 2016'!S232+'[2]лип-лист 16'!S231</f>
        <v>0</v>
      </c>
      <c r="T232" s="37"/>
      <c r="U232" s="37">
        <f>'[2]грудень 2016'!U232+'[2]лип-лист 16'!U231</f>
        <v>1054.2899999999986</v>
      </c>
      <c r="V232" s="38">
        <v>7</v>
      </c>
      <c r="W232" s="40">
        <f t="shared" si="15"/>
        <v>2218.1699999999987</v>
      </c>
      <c r="X232" s="41">
        <f>'[2]грудень 2016'!X232+'[2]лип-лист 16'!X231</f>
        <v>6964.77</v>
      </c>
      <c r="Y232" s="42">
        <v>89</v>
      </c>
      <c r="Z232" s="41">
        <f>'[2]грудень 2016'!Z232+'[2]лип-лист 16'!Z231</f>
        <v>0</v>
      </c>
      <c r="AA232" s="41"/>
      <c r="AB232" s="41">
        <f>'[2]грудень 2016'!AB232+'[2]лип-лист 16'!AB231</f>
        <v>0</v>
      </c>
      <c r="AC232" s="43"/>
      <c r="AD232" s="41">
        <f>'[2]грудень 2016'!AD232+'[2]лип-лист 16'!AD231</f>
        <v>9536.49</v>
      </c>
      <c r="AE232" s="42">
        <v>98</v>
      </c>
      <c r="AF232" s="41">
        <f>'[2]грудень 2016'!AF232+'[2]лип-лист 16'!AF231</f>
        <v>0</v>
      </c>
      <c r="AG232" s="42"/>
      <c r="AH232" s="40">
        <f t="shared" si="16"/>
        <v>16501.260000000002</v>
      </c>
      <c r="AI232" s="41"/>
      <c r="AJ232" s="41">
        <f t="shared" si="19"/>
        <v>-5786.6639170100025</v>
      </c>
      <c r="AK232" s="44">
        <f t="shared" si="18"/>
        <v>-5786.6639170100025</v>
      </c>
      <c r="AN232" s="34"/>
    </row>
    <row r="233" spans="1:40">
      <c r="A233" s="35">
        <v>224</v>
      </c>
      <c r="B233" s="36" t="s">
        <v>280</v>
      </c>
      <c r="C233" s="37">
        <f>'[2]грудень 2016'!C233+'[2]лип-лист 16'!C232</f>
        <v>19430.086885345201</v>
      </c>
      <c r="D233" s="37">
        <f>[2]листопад!D233+'[2]лип-жовт'!D232</f>
        <v>0</v>
      </c>
      <c r="E233" s="37">
        <f>[2]листопад!E233+'[2]лип-жовт'!E232</f>
        <v>0</v>
      </c>
      <c r="F233" s="37">
        <f>[2]листопад!F233+'[2]лип-жовт'!F232</f>
        <v>0</v>
      </c>
      <c r="G233" s="37">
        <f>[2]листопад!G233+'[2]лип-жовт'!G232</f>
        <v>0</v>
      </c>
      <c r="H233" s="37">
        <f>[2]листопад!H233+'[2]лип-жовт'!H232</f>
        <v>0</v>
      </c>
      <c r="I233" s="37">
        <f>[2]листопад!I233+'[2]лип-жовт'!I232</f>
        <v>0</v>
      </c>
      <c r="J233" s="37">
        <f>[2]листопад!J233+'[2]лип-жовт'!J232</f>
        <v>0</v>
      </c>
      <c r="K233" s="37">
        <f>[2]листопад!K233+'[2]лип-жовт'!K232</f>
        <v>0</v>
      </c>
      <c r="L233" s="37">
        <f>[2]листопад!L233+'[2]лип-жовт'!L232</f>
        <v>0</v>
      </c>
      <c r="M233" s="37">
        <f>'[2]грудень 2016'!M233+'[2]лип-лист 16'!M232</f>
        <v>0</v>
      </c>
      <c r="N233" s="38"/>
      <c r="O233" s="37">
        <f>'[2]грудень 2016'!O233+'[2]лип-лист 16'!O232</f>
        <v>0</v>
      </c>
      <c r="P233" s="38"/>
      <c r="Q233" s="37">
        <f>'[2]грудень 2016'!Q233+'[2]лип-лист 16'!Q232</f>
        <v>0</v>
      </c>
      <c r="R233" s="39"/>
      <c r="S233" s="37">
        <f>'[2]грудень 2016'!S233+'[2]лип-лист 16'!S232</f>
        <v>0</v>
      </c>
      <c r="T233" s="37"/>
      <c r="U233" s="37">
        <f>'[2]грудень 2016'!U233+'[2]лип-лист 16'!U232</f>
        <v>4476.0299999999988</v>
      </c>
      <c r="V233" s="38">
        <v>20.8</v>
      </c>
      <c r="W233" s="40">
        <f t="shared" si="15"/>
        <v>4476.0299999999988</v>
      </c>
      <c r="X233" s="41">
        <f>'[2]грудень 2016'!X233+'[2]лип-лист 16'!X232</f>
        <v>15810.53</v>
      </c>
      <c r="Y233" s="42">
        <v>190</v>
      </c>
      <c r="Z233" s="41">
        <f>'[2]грудень 2016'!Z233+'[2]лип-лист 16'!Z232</f>
        <v>0</v>
      </c>
      <c r="AA233" s="41"/>
      <c r="AB233" s="41">
        <f>'[2]грудень 2016'!AB233+'[2]лип-лист 16'!AB232</f>
        <v>0</v>
      </c>
      <c r="AC233" s="43"/>
      <c r="AD233" s="41">
        <f>'[2]грудень 2016'!AD233+'[2]лип-лист 16'!AD232</f>
        <v>0</v>
      </c>
      <c r="AE233" s="42"/>
      <c r="AF233" s="41">
        <f>'[2]грудень 2016'!AF233+'[2]лип-лист 16'!AF232</f>
        <v>0</v>
      </c>
      <c r="AG233" s="42"/>
      <c r="AH233" s="40">
        <f t="shared" si="16"/>
        <v>15810.53</v>
      </c>
      <c r="AI233" s="41"/>
      <c r="AJ233" s="41">
        <f t="shared" si="19"/>
        <v>-856.47311465479834</v>
      </c>
      <c r="AK233" s="44">
        <f t="shared" si="18"/>
        <v>-856.47311465479834</v>
      </c>
      <c r="AN233" s="34"/>
    </row>
    <row r="234" spans="1:40">
      <c r="A234" s="35">
        <v>225</v>
      </c>
      <c r="B234" s="36" t="s">
        <v>281</v>
      </c>
      <c r="C234" s="37">
        <f>'[2]грудень 2016'!C234+'[2]лип-лист 16'!C233</f>
        <v>15217.172977706799</v>
      </c>
      <c r="D234" s="37">
        <f>[2]листопад!D234+'[2]лип-жовт'!D233</f>
        <v>0</v>
      </c>
      <c r="E234" s="37">
        <f>[2]листопад!E234+'[2]лип-жовт'!E233</f>
        <v>0</v>
      </c>
      <c r="F234" s="37">
        <f>[2]листопад!F234+'[2]лип-жовт'!F233</f>
        <v>0</v>
      </c>
      <c r="G234" s="37">
        <f>[2]листопад!G234+'[2]лип-жовт'!G233</f>
        <v>0</v>
      </c>
      <c r="H234" s="37">
        <f>[2]листопад!H234+'[2]лип-жовт'!H233</f>
        <v>0</v>
      </c>
      <c r="I234" s="37">
        <f>[2]листопад!I234+'[2]лип-жовт'!I233</f>
        <v>0</v>
      </c>
      <c r="J234" s="37">
        <f>[2]листопад!J234+'[2]лип-жовт'!J233</f>
        <v>0</v>
      </c>
      <c r="K234" s="37">
        <f>[2]листопад!K234+'[2]лип-жовт'!K233</f>
        <v>0</v>
      </c>
      <c r="L234" s="37">
        <f>[2]листопад!L234+'[2]лип-жовт'!L233</f>
        <v>0</v>
      </c>
      <c r="M234" s="37">
        <f>'[2]грудень 2016'!M234+'[2]лип-лист 16'!M233</f>
        <v>524.22</v>
      </c>
      <c r="N234" s="38">
        <v>2.4</v>
      </c>
      <c r="O234" s="37">
        <f>'[2]грудень 2016'!O234+'[2]лип-лист 16'!O233</f>
        <v>0</v>
      </c>
      <c r="P234" s="38"/>
      <c r="Q234" s="37">
        <f>'[2]грудень 2016'!Q234+'[2]лип-лист 16'!Q233</f>
        <v>0</v>
      </c>
      <c r="R234" s="39"/>
      <c r="S234" s="37">
        <f>'[2]грудень 2016'!S234+'[2]лип-лист 16'!S233</f>
        <v>0</v>
      </c>
      <c r="T234" s="37"/>
      <c r="U234" s="37">
        <f>'[2]грудень 2016'!U234+'[2]лип-лист 16'!U233</f>
        <v>295.36000000000058</v>
      </c>
      <c r="V234" s="38">
        <v>1</v>
      </c>
      <c r="W234" s="40">
        <f t="shared" si="15"/>
        <v>819.58000000000061</v>
      </c>
      <c r="X234" s="41">
        <f>'[2]грудень 2016'!X234+'[2]лип-лист 16'!X233</f>
        <v>5185.34</v>
      </c>
      <c r="Y234" s="42">
        <v>58.5</v>
      </c>
      <c r="Z234" s="41">
        <f>'[2]грудень 2016'!Z234+'[2]лип-лист 16'!Z233</f>
        <v>0</v>
      </c>
      <c r="AA234" s="41"/>
      <c r="AB234" s="41">
        <f>'[2]грудень 2016'!AB234+'[2]лип-лист 16'!AB233</f>
        <v>0</v>
      </c>
      <c r="AC234" s="43"/>
      <c r="AD234" s="41">
        <f>'[2]грудень 2016'!AD234+'[2]лип-лист 16'!AD233</f>
        <v>0</v>
      </c>
      <c r="AE234" s="42"/>
      <c r="AF234" s="41">
        <f>'[2]грудень 2016'!AF234+'[2]лип-лист 16'!AF233</f>
        <v>0</v>
      </c>
      <c r="AG234" s="42"/>
      <c r="AH234" s="40">
        <f t="shared" si="16"/>
        <v>5185.34</v>
      </c>
      <c r="AI234" s="41">
        <f t="shared" si="17"/>
        <v>9212.2529777067994</v>
      </c>
      <c r="AJ234" s="41"/>
      <c r="AK234" s="44">
        <f t="shared" si="18"/>
        <v>9212.2529777067994</v>
      </c>
      <c r="AN234" s="34"/>
    </row>
    <row r="235" spans="1:40">
      <c r="A235" s="35">
        <v>226</v>
      </c>
      <c r="B235" s="36" t="s">
        <v>282</v>
      </c>
      <c r="C235" s="37">
        <f>'[2]грудень 2016'!C235+'[2]лип-лист 16'!C234</f>
        <v>21848.391426704999</v>
      </c>
      <c r="D235" s="37">
        <f>[2]листопад!D235+'[2]лип-жовт'!D234</f>
        <v>0</v>
      </c>
      <c r="E235" s="37">
        <f>[2]листопад!E235+'[2]лип-жовт'!E234</f>
        <v>0</v>
      </c>
      <c r="F235" s="37">
        <f>[2]листопад!F235+'[2]лип-жовт'!F234</f>
        <v>0</v>
      </c>
      <c r="G235" s="37">
        <f>[2]листопад!G235+'[2]лип-жовт'!G234</f>
        <v>0</v>
      </c>
      <c r="H235" s="37">
        <f>[2]листопад!H235+'[2]лип-жовт'!H234</f>
        <v>0</v>
      </c>
      <c r="I235" s="37">
        <f>[2]листопад!I235+'[2]лип-жовт'!I234</f>
        <v>0</v>
      </c>
      <c r="J235" s="37">
        <f>[2]листопад!J235+'[2]лип-жовт'!J234</f>
        <v>0</v>
      </c>
      <c r="K235" s="37">
        <f>[2]листопад!K235+'[2]лип-жовт'!K234</f>
        <v>0</v>
      </c>
      <c r="L235" s="37">
        <f>[2]листопад!L235+'[2]лип-жовт'!L234</f>
        <v>0</v>
      </c>
      <c r="M235" s="37">
        <f>'[2]грудень 2016'!M235+'[2]лип-лист 16'!M234</f>
        <v>1174.03</v>
      </c>
      <c r="N235" s="38">
        <v>4.3</v>
      </c>
      <c r="O235" s="37">
        <f>'[2]грудень 2016'!O235+'[2]лип-лист 16'!O234</f>
        <v>0</v>
      </c>
      <c r="P235" s="38"/>
      <c r="Q235" s="37">
        <f>'[2]грудень 2016'!Q235+'[2]лип-лист 16'!Q234</f>
        <v>0</v>
      </c>
      <c r="R235" s="39"/>
      <c r="S235" s="37">
        <f>'[2]грудень 2016'!S235+'[2]лип-лист 16'!S234</f>
        <v>0</v>
      </c>
      <c r="T235" s="37"/>
      <c r="U235" s="37">
        <f>'[2]грудень 2016'!U235+'[2]лип-лист 16'!U234</f>
        <v>989.72000000000025</v>
      </c>
      <c r="V235" s="38">
        <v>3</v>
      </c>
      <c r="W235" s="40">
        <f t="shared" si="15"/>
        <v>2163.75</v>
      </c>
      <c r="X235" s="41">
        <f>'[2]грудень 2016'!X235+'[2]лип-лист 16'!X234</f>
        <v>0</v>
      </c>
      <c r="Y235" s="42"/>
      <c r="Z235" s="41">
        <f>'[2]грудень 2016'!Z235+'[2]лип-лист 16'!Z234</f>
        <v>1318.65</v>
      </c>
      <c r="AA235" s="41">
        <v>4.7</v>
      </c>
      <c r="AB235" s="41">
        <f>'[2]грудень 2016'!AB235+'[2]лип-лист 16'!AB234</f>
        <v>0</v>
      </c>
      <c r="AC235" s="43"/>
      <c r="AD235" s="41">
        <f>'[2]грудень 2016'!AD235+'[2]лип-лист 16'!AD234</f>
        <v>0</v>
      </c>
      <c r="AE235" s="42"/>
      <c r="AF235" s="41">
        <f>'[2]грудень 2016'!AF235+'[2]лип-лист 16'!AF234</f>
        <v>0</v>
      </c>
      <c r="AG235" s="42"/>
      <c r="AH235" s="40">
        <f t="shared" si="16"/>
        <v>1318.65</v>
      </c>
      <c r="AI235" s="41">
        <f t="shared" si="17"/>
        <v>18365.991426704997</v>
      </c>
      <c r="AJ235" s="41"/>
      <c r="AK235" s="44">
        <f t="shared" si="18"/>
        <v>18365.991426704997</v>
      </c>
      <c r="AN235" s="34"/>
    </row>
    <row r="236" spans="1:40">
      <c r="A236" s="35">
        <v>227</v>
      </c>
      <c r="B236" s="36" t="s">
        <v>283</v>
      </c>
      <c r="C236" s="37">
        <f>'[2]грудень 2016'!C236+'[2]лип-лист 16'!C235</f>
        <v>14064.9564664314</v>
      </c>
      <c r="D236" s="37">
        <f>[2]листопад!D236+'[2]лип-жовт'!D235</f>
        <v>0</v>
      </c>
      <c r="E236" s="37">
        <f>[2]листопад!E236+'[2]лип-жовт'!E235</f>
        <v>0</v>
      </c>
      <c r="F236" s="37">
        <f>[2]листопад!F236+'[2]лип-жовт'!F235</f>
        <v>0</v>
      </c>
      <c r="G236" s="37">
        <f>[2]листопад!G236+'[2]лип-жовт'!G235</f>
        <v>0</v>
      </c>
      <c r="H236" s="37">
        <f>[2]листопад!H236+'[2]лип-жовт'!H235</f>
        <v>0</v>
      </c>
      <c r="I236" s="37">
        <f>[2]листопад!I236+'[2]лип-жовт'!I235</f>
        <v>0</v>
      </c>
      <c r="J236" s="37">
        <f>[2]листопад!J236+'[2]лип-жовт'!J235</f>
        <v>0</v>
      </c>
      <c r="K236" s="37">
        <f>[2]листопад!K236+'[2]лип-жовт'!K235</f>
        <v>0</v>
      </c>
      <c r="L236" s="37">
        <f>[2]листопад!L236+'[2]лип-жовт'!L235</f>
        <v>0</v>
      </c>
      <c r="M236" s="37">
        <f>'[2]грудень 2016'!M236+'[2]лип-лист 16'!M235</f>
        <v>0</v>
      </c>
      <c r="N236" s="38"/>
      <c r="O236" s="37">
        <f>'[2]грудень 2016'!O236+'[2]лип-лист 16'!O235</f>
        <v>0</v>
      </c>
      <c r="P236" s="38"/>
      <c r="Q236" s="37">
        <f>'[2]грудень 2016'!Q236+'[2]лип-лист 16'!Q235</f>
        <v>0</v>
      </c>
      <c r="R236" s="39"/>
      <c r="S236" s="37">
        <f>'[2]грудень 2016'!S236+'[2]лип-лист 16'!S235</f>
        <v>0</v>
      </c>
      <c r="T236" s="37"/>
      <c r="U236" s="37">
        <f>'[2]грудень 2016'!U236+'[2]лип-лист 16'!U235</f>
        <v>165.34000000000003</v>
      </c>
      <c r="V236" s="38">
        <v>1</v>
      </c>
      <c r="W236" s="40">
        <f t="shared" si="15"/>
        <v>165.34000000000003</v>
      </c>
      <c r="X236" s="41">
        <f>'[2]грудень 2016'!X236+'[2]лип-лист 16'!X235</f>
        <v>6900.47</v>
      </c>
      <c r="Y236" s="42">
        <v>75</v>
      </c>
      <c r="Z236" s="41">
        <f>'[2]грудень 2016'!Z236+'[2]лип-лист 16'!Z235</f>
        <v>0</v>
      </c>
      <c r="AA236" s="41"/>
      <c r="AB236" s="41">
        <f>'[2]грудень 2016'!AB236+'[2]лип-лист 16'!AB235</f>
        <v>0</v>
      </c>
      <c r="AC236" s="43"/>
      <c r="AD236" s="41">
        <f>'[2]грудень 2016'!AD236+'[2]лип-лист 16'!AD235</f>
        <v>0</v>
      </c>
      <c r="AE236" s="42"/>
      <c r="AF236" s="41">
        <f>'[2]грудень 2016'!AF236+'[2]лип-лист 16'!AF235</f>
        <v>0</v>
      </c>
      <c r="AG236" s="42"/>
      <c r="AH236" s="40">
        <f t="shared" si="16"/>
        <v>6900.47</v>
      </c>
      <c r="AI236" s="41">
        <f t="shared" si="17"/>
        <v>6999.1464664313999</v>
      </c>
      <c r="AJ236" s="41"/>
      <c r="AK236" s="44">
        <f t="shared" si="18"/>
        <v>6999.1464664313999</v>
      </c>
      <c r="AN236" s="34"/>
    </row>
    <row r="237" spans="1:40">
      <c r="A237" s="35">
        <v>228</v>
      </c>
      <c r="B237" s="36" t="s">
        <v>284</v>
      </c>
      <c r="C237" s="37">
        <f>'[2]грудень 2016'!C237+'[2]лип-лист 16'!C236</f>
        <v>14877.907279827199</v>
      </c>
      <c r="D237" s="37">
        <f>[2]листопад!D237+'[2]лип-жовт'!D236</f>
        <v>0</v>
      </c>
      <c r="E237" s="37">
        <f>[2]листопад!E237+'[2]лип-жовт'!E236</f>
        <v>0</v>
      </c>
      <c r="F237" s="37">
        <f>[2]листопад!F237+'[2]лип-жовт'!F236</f>
        <v>0</v>
      </c>
      <c r="G237" s="37">
        <f>[2]листопад!G237+'[2]лип-жовт'!G236</f>
        <v>0</v>
      </c>
      <c r="H237" s="37">
        <f>[2]листопад!H237+'[2]лип-жовт'!H236</f>
        <v>0</v>
      </c>
      <c r="I237" s="37">
        <f>[2]листопад!I237+'[2]лип-жовт'!I236</f>
        <v>0</v>
      </c>
      <c r="J237" s="37">
        <f>[2]листопад!J237+'[2]лип-жовт'!J236</f>
        <v>0</v>
      </c>
      <c r="K237" s="37">
        <f>[2]листопад!K237+'[2]лип-жовт'!K236</f>
        <v>0</v>
      </c>
      <c r="L237" s="37">
        <f>[2]листопад!L237+'[2]лип-жовт'!L236</f>
        <v>0</v>
      </c>
      <c r="M237" s="37">
        <f>'[2]грудень 2016'!M237+'[2]лип-лист 16'!M236</f>
        <v>0</v>
      </c>
      <c r="N237" s="38"/>
      <c r="O237" s="37">
        <f>'[2]грудень 2016'!O237+'[2]лип-лист 16'!O236</f>
        <v>0</v>
      </c>
      <c r="P237" s="38"/>
      <c r="Q237" s="37">
        <f>'[2]грудень 2016'!Q237+'[2]лип-лист 16'!Q236</f>
        <v>0</v>
      </c>
      <c r="R237" s="39"/>
      <c r="S237" s="37">
        <f>'[2]грудень 2016'!S237+'[2]лип-лист 16'!S236</f>
        <v>0</v>
      </c>
      <c r="T237" s="37"/>
      <c r="U237" s="37">
        <f>'[2]грудень 2016'!U237+'[2]лип-лист 16'!U236</f>
        <v>241.43000000000276</v>
      </c>
      <c r="V237" s="38">
        <v>2</v>
      </c>
      <c r="W237" s="40">
        <f t="shared" si="15"/>
        <v>241.43000000000276</v>
      </c>
      <c r="X237" s="41">
        <f>'[2]грудень 2016'!X237+'[2]лип-лист 16'!X236</f>
        <v>0</v>
      </c>
      <c r="Y237" s="42"/>
      <c r="Z237" s="41">
        <f>'[2]грудень 2016'!Z237+'[2]лип-лист 16'!Z236</f>
        <v>0</v>
      </c>
      <c r="AA237" s="41"/>
      <c r="AB237" s="41">
        <f>'[2]грудень 2016'!AB237+'[2]лип-лист 16'!AB236</f>
        <v>0</v>
      </c>
      <c r="AC237" s="43"/>
      <c r="AD237" s="41">
        <f>'[2]грудень 2016'!AD237+'[2]лип-лист 16'!AD236</f>
        <v>13781.24</v>
      </c>
      <c r="AE237" s="42">
        <v>146</v>
      </c>
      <c r="AF237" s="41">
        <f>'[2]грудень 2016'!AF237+'[2]лип-лист 16'!AF236</f>
        <v>0</v>
      </c>
      <c r="AG237" s="42"/>
      <c r="AH237" s="40">
        <f t="shared" si="16"/>
        <v>13781.24</v>
      </c>
      <c r="AI237" s="41">
        <f t="shared" si="17"/>
        <v>855.2372798271972</v>
      </c>
      <c r="AJ237" s="41"/>
      <c r="AK237" s="44">
        <f t="shared" si="18"/>
        <v>855.2372798271972</v>
      </c>
      <c r="AN237" s="34"/>
    </row>
    <row r="238" spans="1:40">
      <c r="A238" s="35">
        <v>229</v>
      </c>
      <c r="B238" s="36" t="s">
        <v>285</v>
      </c>
      <c r="C238" s="37">
        <f>'[2]грудень 2016'!C238+'[2]лип-лист 16'!C237</f>
        <v>33417.652331302394</v>
      </c>
      <c r="D238" s="37">
        <f>[2]листопад!D238+'[2]лип-жовт'!D237</f>
        <v>0</v>
      </c>
      <c r="E238" s="37">
        <f>[2]листопад!E238+'[2]лип-жовт'!E237</f>
        <v>0</v>
      </c>
      <c r="F238" s="37">
        <f>[2]листопад!F238+'[2]лип-жовт'!F237</f>
        <v>0</v>
      </c>
      <c r="G238" s="37">
        <f>[2]листопад!G238+'[2]лип-жовт'!G237</f>
        <v>0</v>
      </c>
      <c r="H238" s="37">
        <f>[2]листопад!H238+'[2]лип-жовт'!H237</f>
        <v>0</v>
      </c>
      <c r="I238" s="37">
        <f>[2]листопад!I238+'[2]лип-жовт'!I237</f>
        <v>0</v>
      </c>
      <c r="J238" s="37">
        <f>[2]листопад!J238+'[2]лип-жовт'!J237</f>
        <v>0</v>
      </c>
      <c r="K238" s="37">
        <f>[2]листопад!K238+'[2]лип-жовт'!K237</f>
        <v>0</v>
      </c>
      <c r="L238" s="37">
        <f>[2]листопад!L238+'[2]лип-жовт'!L237</f>
        <v>0</v>
      </c>
      <c r="M238" s="37">
        <f>'[2]грудень 2016'!M238+'[2]лип-лист 16'!M237</f>
        <v>0</v>
      </c>
      <c r="N238" s="38"/>
      <c r="O238" s="37">
        <f>'[2]грудень 2016'!O238+'[2]лип-лист 16'!O237</f>
        <v>0</v>
      </c>
      <c r="P238" s="38"/>
      <c r="Q238" s="37">
        <f>'[2]грудень 2016'!Q238+'[2]лип-лист 16'!Q237</f>
        <v>0</v>
      </c>
      <c r="R238" s="39"/>
      <c r="S238" s="37">
        <f>'[2]грудень 2016'!S238+'[2]лип-лист 16'!S237</f>
        <v>0</v>
      </c>
      <c r="T238" s="37"/>
      <c r="U238" s="37">
        <f>'[2]грудень 2016'!U238+'[2]лип-лист 16'!U237</f>
        <v>2119.6199999999985</v>
      </c>
      <c r="V238" s="38">
        <v>2</v>
      </c>
      <c r="W238" s="40">
        <f t="shared" si="15"/>
        <v>2119.6199999999985</v>
      </c>
      <c r="X238" s="41">
        <f>'[2]грудень 2016'!X238+'[2]лип-лист 16'!X237</f>
        <v>3627.34</v>
      </c>
      <c r="Y238" s="42">
        <v>35</v>
      </c>
      <c r="Z238" s="41">
        <f>'[2]грудень 2016'!Z238+'[2]лип-лист 16'!Z237</f>
        <v>0</v>
      </c>
      <c r="AA238" s="41"/>
      <c r="AB238" s="41">
        <f>'[2]грудень 2016'!AB238+'[2]лип-лист 16'!AB237</f>
        <v>0</v>
      </c>
      <c r="AC238" s="43"/>
      <c r="AD238" s="41">
        <f>'[2]грудень 2016'!AD238+'[2]лип-лист 16'!AD237</f>
        <v>21127.94</v>
      </c>
      <c r="AE238" s="42">
        <v>214</v>
      </c>
      <c r="AF238" s="41">
        <f>'[2]грудень 2016'!AF238+'[2]лип-лист 16'!AF237</f>
        <v>0</v>
      </c>
      <c r="AG238" s="42"/>
      <c r="AH238" s="40">
        <f t="shared" si="16"/>
        <v>24755.279999999999</v>
      </c>
      <c r="AI238" s="41">
        <f t="shared" si="17"/>
        <v>6542.7523313023958</v>
      </c>
      <c r="AJ238" s="41"/>
      <c r="AK238" s="44">
        <f t="shared" si="18"/>
        <v>6542.7523313023958</v>
      </c>
      <c r="AN238" s="34"/>
    </row>
    <row r="239" spans="1:40">
      <c r="A239" s="35">
        <v>230</v>
      </c>
      <c r="B239" s="36" t="s">
        <v>286</v>
      </c>
      <c r="C239" s="37">
        <f>'[2]грудень 2016'!C239+'[2]лип-лист 16'!C238</f>
        <v>17535.916373043197</v>
      </c>
      <c r="D239" s="37">
        <f>[2]листопад!D239+'[2]лип-жовт'!D238</f>
        <v>0</v>
      </c>
      <c r="E239" s="37">
        <f>[2]листопад!E239+'[2]лип-жовт'!E238</f>
        <v>0</v>
      </c>
      <c r="F239" s="37">
        <f>[2]листопад!F239+'[2]лип-жовт'!F238</f>
        <v>0</v>
      </c>
      <c r="G239" s="37">
        <f>[2]листопад!G239+'[2]лип-жовт'!G238</f>
        <v>0</v>
      </c>
      <c r="H239" s="37">
        <f>[2]листопад!H239+'[2]лип-жовт'!H238</f>
        <v>0</v>
      </c>
      <c r="I239" s="37">
        <f>[2]листопад!I239+'[2]лип-жовт'!I238</f>
        <v>0</v>
      </c>
      <c r="J239" s="37">
        <f>[2]листопад!J239+'[2]лип-жовт'!J238</f>
        <v>0</v>
      </c>
      <c r="K239" s="37">
        <f>[2]листопад!K239+'[2]лип-жовт'!K238</f>
        <v>0</v>
      </c>
      <c r="L239" s="37">
        <f>[2]листопад!L239+'[2]лип-жовт'!L238</f>
        <v>0</v>
      </c>
      <c r="M239" s="37">
        <f>'[2]грудень 2016'!M239+'[2]лип-лист 16'!M238</f>
        <v>0</v>
      </c>
      <c r="N239" s="38"/>
      <c r="O239" s="37">
        <f>'[2]грудень 2016'!O239+'[2]лип-лист 16'!O238</f>
        <v>0</v>
      </c>
      <c r="P239" s="38"/>
      <c r="Q239" s="37">
        <f>'[2]грудень 2016'!Q239+'[2]лип-лист 16'!Q238</f>
        <v>0</v>
      </c>
      <c r="R239" s="39"/>
      <c r="S239" s="37">
        <f>'[2]грудень 2016'!S239+'[2]лип-лист 16'!S238</f>
        <v>0</v>
      </c>
      <c r="T239" s="37"/>
      <c r="U239" s="37">
        <f>'[2]грудень 2016'!U239+'[2]лип-лист 16'!U238</f>
        <v>980.28999999999974</v>
      </c>
      <c r="V239" s="38">
        <v>3.9</v>
      </c>
      <c r="W239" s="40">
        <f t="shared" si="15"/>
        <v>980.28999999999974</v>
      </c>
      <c r="X239" s="41">
        <f>'[2]грудень 2016'!X239+'[2]лип-лист 16'!X238</f>
        <v>5833.56</v>
      </c>
      <c r="Y239" s="42">
        <v>65.599999999999994</v>
      </c>
      <c r="Z239" s="41">
        <f>'[2]грудень 2016'!Z239+'[2]лип-лист 16'!Z238</f>
        <v>0</v>
      </c>
      <c r="AA239" s="41"/>
      <c r="AB239" s="41">
        <f>'[2]грудень 2016'!AB239+'[2]лип-лист 16'!AB238</f>
        <v>0</v>
      </c>
      <c r="AC239" s="43"/>
      <c r="AD239" s="41">
        <f>'[2]грудень 2016'!AD239+'[2]лип-лист 16'!AD238</f>
        <v>1195.9100000000001</v>
      </c>
      <c r="AE239" s="42">
        <v>8</v>
      </c>
      <c r="AF239" s="41">
        <f>'[2]грудень 2016'!AF239+'[2]лип-лист 16'!AF238</f>
        <v>0</v>
      </c>
      <c r="AG239" s="42"/>
      <c r="AH239" s="40">
        <f t="shared" si="16"/>
        <v>7029.47</v>
      </c>
      <c r="AI239" s="41">
        <f t="shared" si="17"/>
        <v>9526.1563730431953</v>
      </c>
      <c r="AJ239" s="41"/>
      <c r="AK239" s="44">
        <f t="shared" si="18"/>
        <v>9526.1563730431953</v>
      </c>
      <c r="AN239" s="34"/>
    </row>
    <row r="240" spans="1:40">
      <c r="A240" s="35">
        <v>231</v>
      </c>
      <c r="B240" s="36" t="s">
        <v>287</v>
      </c>
      <c r="C240" s="37">
        <f>'[2]грудень 2016'!C240+'[2]лип-лист 16'!C239</f>
        <v>16579.716591174001</v>
      </c>
      <c r="D240" s="37">
        <f>[2]листопад!D240+'[2]лип-жовт'!D239</f>
        <v>0</v>
      </c>
      <c r="E240" s="37">
        <f>[2]листопад!E240+'[2]лип-жовт'!E239</f>
        <v>0</v>
      </c>
      <c r="F240" s="37">
        <f>[2]листопад!F240+'[2]лип-жовт'!F239</f>
        <v>0</v>
      </c>
      <c r="G240" s="37">
        <f>[2]листопад!G240+'[2]лип-жовт'!G239</f>
        <v>0</v>
      </c>
      <c r="H240" s="37">
        <f>[2]листопад!H240+'[2]лип-жовт'!H239</f>
        <v>0</v>
      </c>
      <c r="I240" s="37">
        <f>[2]листопад!I240+'[2]лип-жовт'!I239</f>
        <v>0</v>
      </c>
      <c r="J240" s="37">
        <f>[2]листопад!J240+'[2]лип-жовт'!J239</f>
        <v>0</v>
      </c>
      <c r="K240" s="37">
        <f>[2]листопад!K240+'[2]лип-жовт'!K239</f>
        <v>0</v>
      </c>
      <c r="L240" s="37">
        <f>[2]листопад!L240+'[2]лип-жовт'!L239</f>
        <v>0</v>
      </c>
      <c r="M240" s="37">
        <f>'[2]грудень 2016'!M240+'[2]лип-лист 16'!M239</f>
        <v>0</v>
      </c>
      <c r="N240" s="38"/>
      <c r="O240" s="37">
        <f>'[2]грудень 2016'!O240+'[2]лип-лист 16'!O239</f>
        <v>0</v>
      </c>
      <c r="P240" s="38"/>
      <c r="Q240" s="37">
        <f>'[2]грудень 2016'!Q240+'[2]лип-лист 16'!Q239</f>
        <v>0</v>
      </c>
      <c r="R240" s="39"/>
      <c r="S240" s="37">
        <f>'[2]грудень 2016'!S240+'[2]лип-лист 16'!S239</f>
        <v>0</v>
      </c>
      <c r="T240" s="37"/>
      <c r="U240" s="37">
        <f>'[2]грудень 2016'!U240+'[2]лип-лист 16'!U239</f>
        <v>1560.19</v>
      </c>
      <c r="V240" s="38">
        <v>10</v>
      </c>
      <c r="W240" s="40">
        <f t="shared" si="15"/>
        <v>1560.19</v>
      </c>
      <c r="X240" s="41">
        <f>'[2]грудень 2016'!X240+'[2]лип-лист 16'!X239</f>
        <v>0</v>
      </c>
      <c r="Y240" s="42"/>
      <c r="Z240" s="41">
        <f>'[2]грудень 2016'!Z240+'[2]лип-лист 16'!Z239</f>
        <v>7004.17</v>
      </c>
      <c r="AA240" s="41">
        <v>62.6</v>
      </c>
      <c r="AB240" s="41">
        <f>'[2]грудень 2016'!AB240+'[2]лип-лист 16'!AB239</f>
        <v>0</v>
      </c>
      <c r="AC240" s="43"/>
      <c r="AD240" s="41">
        <f>'[2]грудень 2016'!AD240+'[2]лип-лист 16'!AD239</f>
        <v>0</v>
      </c>
      <c r="AE240" s="42"/>
      <c r="AF240" s="41">
        <f>'[2]грудень 2016'!AF240+'[2]лип-лист 16'!AF239</f>
        <v>0</v>
      </c>
      <c r="AG240" s="42"/>
      <c r="AH240" s="40">
        <f t="shared" si="16"/>
        <v>7004.17</v>
      </c>
      <c r="AI240" s="41">
        <f t="shared" si="17"/>
        <v>8015.3565911740006</v>
      </c>
      <c r="AJ240" s="41"/>
      <c r="AK240" s="44">
        <f t="shared" si="18"/>
        <v>8015.3565911740006</v>
      </c>
      <c r="AN240" s="34"/>
    </row>
    <row r="241" spans="1:40">
      <c r="A241" s="35">
        <v>232</v>
      </c>
      <c r="B241" s="36" t="s">
        <v>288</v>
      </c>
      <c r="C241" s="37">
        <f>'[2]грудень 2016'!C241+'[2]лип-лист 16'!C240</f>
        <v>11889.160343836</v>
      </c>
      <c r="D241" s="37">
        <f>[2]листопад!D241+'[2]лип-жовт'!D240</f>
        <v>0</v>
      </c>
      <c r="E241" s="37">
        <f>[2]листопад!E241+'[2]лип-жовт'!E240</f>
        <v>0</v>
      </c>
      <c r="F241" s="37">
        <f>[2]листопад!F241+'[2]лип-жовт'!F240</f>
        <v>0</v>
      </c>
      <c r="G241" s="37">
        <f>[2]листопад!G241+'[2]лип-жовт'!G240</f>
        <v>0</v>
      </c>
      <c r="H241" s="37">
        <f>[2]листопад!H241+'[2]лип-жовт'!H240</f>
        <v>0</v>
      </c>
      <c r="I241" s="37">
        <f>[2]листопад!I241+'[2]лип-жовт'!I240</f>
        <v>0</v>
      </c>
      <c r="J241" s="37">
        <f>[2]листопад!J241+'[2]лип-жовт'!J240</f>
        <v>0</v>
      </c>
      <c r="K241" s="37">
        <f>[2]листопад!K241+'[2]лип-жовт'!K240</f>
        <v>0</v>
      </c>
      <c r="L241" s="37">
        <f>[2]листопад!L241+'[2]лип-жовт'!L240</f>
        <v>0</v>
      </c>
      <c r="M241" s="37">
        <f>'[2]грудень 2016'!M241+'[2]лип-лист 16'!M240</f>
        <v>0</v>
      </c>
      <c r="N241" s="38"/>
      <c r="O241" s="37">
        <f>'[2]грудень 2016'!O241+'[2]лип-лист 16'!O240</f>
        <v>0</v>
      </c>
      <c r="P241" s="38"/>
      <c r="Q241" s="37">
        <f>'[2]грудень 2016'!Q241+'[2]лип-лист 16'!Q240</f>
        <v>0</v>
      </c>
      <c r="R241" s="39"/>
      <c r="S241" s="37">
        <f>'[2]грудень 2016'!S241+'[2]лип-лист 16'!S240</f>
        <v>0</v>
      </c>
      <c r="T241" s="37"/>
      <c r="U241" s="37">
        <f>'[2]грудень 2016'!U241+'[2]лип-лист 16'!U240</f>
        <v>747.42000000000019</v>
      </c>
      <c r="V241" s="38">
        <v>4</v>
      </c>
      <c r="W241" s="40">
        <f t="shared" si="15"/>
        <v>747.42000000000019</v>
      </c>
      <c r="X241" s="41">
        <f>'[2]грудень 2016'!X241+'[2]лип-лист 16'!X240</f>
        <v>4036.24</v>
      </c>
      <c r="Y241" s="42">
        <v>41</v>
      </c>
      <c r="Z241" s="41">
        <f>'[2]грудень 2016'!Z241+'[2]лип-лист 16'!Z240</f>
        <v>0</v>
      </c>
      <c r="AA241" s="41"/>
      <c r="AB241" s="41">
        <f>'[2]грудень 2016'!AB241+'[2]лип-лист 16'!AB240</f>
        <v>0</v>
      </c>
      <c r="AC241" s="43"/>
      <c r="AD241" s="41">
        <f>'[2]грудень 2016'!AD241+'[2]лип-лист 16'!AD240</f>
        <v>0</v>
      </c>
      <c r="AE241" s="42"/>
      <c r="AF241" s="41">
        <f>'[2]грудень 2016'!AF241+'[2]лип-лист 16'!AF240</f>
        <v>0</v>
      </c>
      <c r="AG241" s="42"/>
      <c r="AH241" s="40">
        <f t="shared" si="16"/>
        <v>4036.24</v>
      </c>
      <c r="AI241" s="41">
        <f t="shared" si="17"/>
        <v>7105.500343836</v>
      </c>
      <c r="AJ241" s="41"/>
      <c r="AK241" s="44">
        <f t="shared" si="18"/>
        <v>7105.500343836</v>
      </c>
      <c r="AN241" s="34"/>
    </row>
    <row r="242" spans="1:40">
      <c r="A242" s="35">
        <v>233</v>
      </c>
      <c r="B242" s="36" t="s">
        <v>289</v>
      </c>
      <c r="C242" s="37">
        <f>'[2]грудень 2016'!C242+'[2]лип-лист 16'!C241</f>
        <v>16497.302649543399</v>
      </c>
      <c r="D242" s="37">
        <f>[2]листопад!D242+'[2]лип-жовт'!D241</f>
        <v>0</v>
      </c>
      <c r="E242" s="37">
        <f>[2]листопад!E242+'[2]лип-жовт'!E241</f>
        <v>0</v>
      </c>
      <c r="F242" s="37">
        <f>[2]листопад!F242+'[2]лип-жовт'!F241</f>
        <v>0</v>
      </c>
      <c r="G242" s="37">
        <f>[2]листопад!G242+'[2]лип-жовт'!G241</f>
        <v>0</v>
      </c>
      <c r="H242" s="37">
        <f>[2]листопад!H242+'[2]лип-жовт'!H241</f>
        <v>0</v>
      </c>
      <c r="I242" s="37">
        <f>[2]листопад!I242+'[2]лип-жовт'!I241</f>
        <v>0</v>
      </c>
      <c r="J242" s="37">
        <f>[2]листопад!J242+'[2]лип-жовт'!J241</f>
        <v>0</v>
      </c>
      <c r="K242" s="37">
        <f>[2]листопад!K242+'[2]лип-жовт'!K241</f>
        <v>0</v>
      </c>
      <c r="L242" s="37">
        <f>[2]листопад!L242+'[2]лип-жовт'!L241</f>
        <v>0</v>
      </c>
      <c r="M242" s="37">
        <f>'[2]грудень 2016'!M242+'[2]лип-лист 16'!M241</f>
        <v>0</v>
      </c>
      <c r="N242" s="38"/>
      <c r="O242" s="37">
        <f>'[2]грудень 2016'!O242+'[2]лип-лист 16'!O241</f>
        <v>852.22</v>
      </c>
      <c r="P242" s="38">
        <v>4</v>
      </c>
      <c r="Q242" s="37">
        <f>'[2]грудень 2016'!Q242+'[2]лип-лист 16'!Q241</f>
        <v>0</v>
      </c>
      <c r="R242" s="39"/>
      <c r="S242" s="37">
        <f>'[2]грудень 2016'!S242+'[2]лип-лист 16'!S241</f>
        <v>0</v>
      </c>
      <c r="T242" s="37"/>
      <c r="U242" s="37">
        <f>'[2]грудень 2016'!U242+'[2]лип-лист 16'!U241</f>
        <v>191.79999999999995</v>
      </c>
      <c r="V242" s="38">
        <v>1</v>
      </c>
      <c r="W242" s="40">
        <f t="shared" si="15"/>
        <v>1044.02</v>
      </c>
      <c r="X242" s="41">
        <f>'[2]грудень 2016'!X242+'[2]лип-лист 16'!X241</f>
        <v>4826.82</v>
      </c>
      <c r="Y242" s="42">
        <v>59</v>
      </c>
      <c r="Z242" s="41">
        <f>'[2]грудень 2016'!Z242+'[2]лип-лист 16'!Z241</f>
        <v>0</v>
      </c>
      <c r="AA242" s="41"/>
      <c r="AB242" s="41">
        <f>'[2]грудень 2016'!AB242+'[2]лип-лист 16'!AB241</f>
        <v>0</v>
      </c>
      <c r="AC242" s="43"/>
      <c r="AD242" s="41">
        <f>'[2]грудень 2016'!AD242+'[2]лип-лист 16'!AD241</f>
        <v>0</v>
      </c>
      <c r="AE242" s="42"/>
      <c r="AF242" s="41">
        <f>'[2]грудень 2016'!AF242+'[2]лип-лист 16'!AF241</f>
        <v>0</v>
      </c>
      <c r="AG242" s="42"/>
      <c r="AH242" s="40">
        <f t="shared" si="16"/>
        <v>4826.82</v>
      </c>
      <c r="AI242" s="41">
        <f t="shared" si="17"/>
        <v>10626.462649543399</v>
      </c>
      <c r="AJ242" s="41"/>
      <c r="AK242" s="44">
        <f t="shared" si="18"/>
        <v>10626.462649543399</v>
      </c>
      <c r="AN242" s="34"/>
    </row>
    <row r="243" spans="1:40">
      <c r="A243" s="35">
        <v>234</v>
      </c>
      <c r="B243" s="36" t="s">
        <v>290</v>
      </c>
      <c r="C243" s="37">
        <f>'[2]грудень 2016'!C243+'[2]лип-лист 16'!C242</f>
        <v>8260.4717808742007</v>
      </c>
      <c r="D243" s="37">
        <f>[2]листопад!D243+'[2]лип-жовт'!D242</f>
        <v>0</v>
      </c>
      <c r="E243" s="37">
        <f>[2]листопад!E243+'[2]лип-жовт'!E242</f>
        <v>0</v>
      </c>
      <c r="F243" s="37">
        <f>[2]листопад!F243+'[2]лип-жовт'!F242</f>
        <v>0</v>
      </c>
      <c r="G243" s="37">
        <f>[2]листопад!G243+'[2]лип-жовт'!G242</f>
        <v>0</v>
      </c>
      <c r="H243" s="37">
        <f>[2]листопад!H243+'[2]лип-жовт'!H242</f>
        <v>0</v>
      </c>
      <c r="I243" s="37">
        <f>[2]листопад!I243+'[2]лип-жовт'!I242</f>
        <v>0</v>
      </c>
      <c r="J243" s="37">
        <f>[2]листопад!J243+'[2]лип-жовт'!J242</f>
        <v>0</v>
      </c>
      <c r="K243" s="37">
        <f>[2]листопад!K243+'[2]лип-жовт'!K242</f>
        <v>0</v>
      </c>
      <c r="L243" s="37">
        <f>[2]листопад!L243+'[2]лип-жовт'!L242</f>
        <v>0</v>
      </c>
      <c r="M243" s="37">
        <f>'[2]грудень 2016'!M243+'[2]лип-лист 16'!M242</f>
        <v>0</v>
      </c>
      <c r="N243" s="38"/>
      <c r="O243" s="37">
        <f>'[2]грудень 2016'!O243+'[2]лип-лист 16'!O242</f>
        <v>0</v>
      </c>
      <c r="P243" s="38"/>
      <c r="Q243" s="37">
        <f>'[2]грудень 2016'!Q243+'[2]лип-лист 16'!Q242</f>
        <v>0</v>
      </c>
      <c r="R243" s="39"/>
      <c r="S243" s="37">
        <f>'[2]грудень 2016'!S243+'[2]лип-лист 16'!S242</f>
        <v>0</v>
      </c>
      <c r="T243" s="37"/>
      <c r="U243" s="37">
        <f>'[2]грудень 2016'!U243+'[2]лип-лист 16'!U242</f>
        <v>251.11</v>
      </c>
      <c r="V243" s="38">
        <v>5</v>
      </c>
      <c r="W243" s="40">
        <f t="shared" si="15"/>
        <v>251.11</v>
      </c>
      <c r="X243" s="41">
        <f>'[2]грудень 2016'!X243+'[2]лип-лист 16'!X242</f>
        <v>4964.24</v>
      </c>
      <c r="Y243" s="42">
        <v>48</v>
      </c>
      <c r="Z243" s="41">
        <f>'[2]грудень 2016'!Z243+'[2]лип-лист 16'!Z242</f>
        <v>0</v>
      </c>
      <c r="AA243" s="41"/>
      <c r="AB243" s="41">
        <f>'[2]грудень 2016'!AB243+'[2]лип-лист 16'!AB242</f>
        <v>0</v>
      </c>
      <c r="AC243" s="43"/>
      <c r="AD243" s="41">
        <f>'[2]грудень 2016'!AD243+'[2]лип-лист 16'!AD242</f>
        <v>0</v>
      </c>
      <c r="AE243" s="42"/>
      <c r="AF243" s="41">
        <f>'[2]грудень 2016'!AF243+'[2]лип-лист 16'!AF242</f>
        <v>0</v>
      </c>
      <c r="AG243" s="42"/>
      <c r="AH243" s="40">
        <f t="shared" si="16"/>
        <v>4964.24</v>
      </c>
      <c r="AI243" s="41">
        <f t="shared" si="17"/>
        <v>3045.1217808742012</v>
      </c>
      <c r="AJ243" s="41"/>
      <c r="AK243" s="44">
        <f t="shared" si="18"/>
        <v>3045.1217808742012</v>
      </c>
      <c r="AN243" s="34"/>
    </row>
    <row r="244" spans="1:40">
      <c r="A244" s="35">
        <v>235</v>
      </c>
      <c r="B244" s="36" t="s">
        <v>291</v>
      </c>
      <c r="C244" s="37">
        <f>'[2]грудень 2016'!C244+'[2]лип-лист 16'!C243</f>
        <v>16627.613461304001</v>
      </c>
      <c r="D244" s="37">
        <f>[2]листопад!D244+'[2]лип-жовт'!D243</f>
        <v>0</v>
      </c>
      <c r="E244" s="37">
        <f>[2]листопад!E244+'[2]лип-жовт'!E243</f>
        <v>0</v>
      </c>
      <c r="F244" s="37">
        <f>[2]листопад!F244+'[2]лип-жовт'!F243</f>
        <v>0</v>
      </c>
      <c r="G244" s="37">
        <f>[2]листопад!G244+'[2]лип-жовт'!G243</f>
        <v>0</v>
      </c>
      <c r="H244" s="37">
        <f>[2]листопад!H244+'[2]лип-жовт'!H243</f>
        <v>0</v>
      </c>
      <c r="I244" s="37">
        <f>[2]листопад!I244+'[2]лип-жовт'!I243</f>
        <v>0</v>
      </c>
      <c r="J244" s="37">
        <f>[2]листопад!J244+'[2]лип-жовт'!J243</f>
        <v>0</v>
      </c>
      <c r="K244" s="37">
        <f>[2]листопад!K244+'[2]лип-жовт'!K243</f>
        <v>0</v>
      </c>
      <c r="L244" s="37">
        <f>[2]листопад!L244+'[2]лип-жовт'!L243</f>
        <v>0</v>
      </c>
      <c r="M244" s="37">
        <f>'[2]грудень 2016'!M244+'[2]лип-лист 16'!M243</f>
        <v>0</v>
      </c>
      <c r="N244" s="38"/>
      <c r="O244" s="37">
        <f>'[2]грудень 2016'!O244+'[2]лип-лист 16'!O243</f>
        <v>0</v>
      </c>
      <c r="P244" s="38"/>
      <c r="Q244" s="37">
        <f>'[2]грудень 2016'!Q244+'[2]лип-лист 16'!Q243</f>
        <v>0</v>
      </c>
      <c r="R244" s="39"/>
      <c r="S244" s="37">
        <f>'[2]грудень 2016'!S244+'[2]лип-лист 16'!S243</f>
        <v>0</v>
      </c>
      <c r="T244" s="37"/>
      <c r="U244" s="37">
        <f>'[2]грудень 2016'!U244+'[2]лип-лист 16'!U243</f>
        <v>1390.2900000000013</v>
      </c>
      <c r="V244" s="38">
        <v>12</v>
      </c>
      <c r="W244" s="40">
        <f t="shared" si="15"/>
        <v>1390.2900000000013</v>
      </c>
      <c r="X244" s="41">
        <f>'[2]грудень 2016'!X244+'[2]лип-лист 16'!X243</f>
        <v>9611.7800000000007</v>
      </c>
      <c r="Y244" s="42">
        <v>114.5</v>
      </c>
      <c r="Z244" s="41">
        <f>'[2]грудень 2016'!Z244+'[2]лип-лист 16'!Z243</f>
        <v>0</v>
      </c>
      <c r="AA244" s="41"/>
      <c r="AB244" s="41">
        <f>'[2]грудень 2016'!AB244+'[2]лип-лист 16'!AB243</f>
        <v>0</v>
      </c>
      <c r="AC244" s="43"/>
      <c r="AD244" s="41">
        <f>'[2]грудень 2016'!AD244+'[2]лип-лист 16'!AD243</f>
        <v>0</v>
      </c>
      <c r="AE244" s="42"/>
      <c r="AF244" s="41">
        <f>'[2]грудень 2016'!AF244+'[2]лип-лист 16'!AF243</f>
        <v>0</v>
      </c>
      <c r="AG244" s="42"/>
      <c r="AH244" s="40">
        <f t="shared" si="16"/>
        <v>9611.7800000000007</v>
      </c>
      <c r="AI244" s="41">
        <f t="shared" si="17"/>
        <v>5625.5434613039997</v>
      </c>
      <c r="AJ244" s="41"/>
      <c r="AK244" s="44">
        <f t="shared" si="18"/>
        <v>5625.5434613039997</v>
      </c>
      <c r="AN244" s="34"/>
    </row>
    <row r="245" spans="1:40">
      <c r="A245" s="35">
        <v>236</v>
      </c>
      <c r="B245" s="36" t="s">
        <v>292</v>
      </c>
      <c r="C245" s="37">
        <f>'[2]грудень 2016'!C245+'[2]лип-лист 16'!C244</f>
        <v>16306.010579371201</v>
      </c>
      <c r="D245" s="37">
        <f>[2]листопад!D245+'[2]лип-жовт'!D244</f>
        <v>0</v>
      </c>
      <c r="E245" s="37">
        <f>[2]листопад!E245+'[2]лип-жовт'!E244</f>
        <v>0</v>
      </c>
      <c r="F245" s="37">
        <f>[2]листопад!F245+'[2]лип-жовт'!F244</f>
        <v>0</v>
      </c>
      <c r="G245" s="37">
        <f>[2]листопад!G245+'[2]лип-жовт'!G244</f>
        <v>0</v>
      </c>
      <c r="H245" s="37">
        <f>[2]листопад!H245+'[2]лип-жовт'!H244</f>
        <v>0</v>
      </c>
      <c r="I245" s="37">
        <f>[2]листопад!I245+'[2]лип-жовт'!I244</f>
        <v>0</v>
      </c>
      <c r="J245" s="37">
        <f>[2]листопад!J245+'[2]лип-жовт'!J244</f>
        <v>0</v>
      </c>
      <c r="K245" s="37">
        <f>[2]листопад!K245+'[2]лип-жовт'!K244</f>
        <v>0</v>
      </c>
      <c r="L245" s="37">
        <f>[2]листопад!L245+'[2]лип-жовт'!L244</f>
        <v>0</v>
      </c>
      <c r="M245" s="37">
        <f>'[2]грудень 2016'!M245+'[2]лип-лист 16'!M244</f>
        <v>0</v>
      </c>
      <c r="N245" s="38"/>
      <c r="O245" s="37">
        <f>'[2]грудень 2016'!O245+'[2]лип-лист 16'!O244</f>
        <v>0</v>
      </c>
      <c r="P245" s="38"/>
      <c r="Q245" s="37">
        <f>'[2]грудень 2016'!Q245+'[2]лип-лист 16'!Q244</f>
        <v>0</v>
      </c>
      <c r="R245" s="39"/>
      <c r="S245" s="37">
        <f>'[2]грудень 2016'!S245+'[2]лип-лист 16'!S244</f>
        <v>0</v>
      </c>
      <c r="T245" s="37"/>
      <c r="U245" s="37">
        <f>'[2]грудень 2016'!U245+'[2]лип-лист 16'!U244</f>
        <v>320.12</v>
      </c>
      <c r="V245" s="38">
        <v>1</v>
      </c>
      <c r="W245" s="40">
        <f t="shared" si="15"/>
        <v>320.12</v>
      </c>
      <c r="X245" s="41">
        <f>'[2]грудень 2016'!X245+'[2]лип-лист 16'!X244</f>
        <v>6487.09</v>
      </c>
      <c r="Y245" s="42">
        <v>65.8</v>
      </c>
      <c r="Z245" s="41">
        <f>'[2]грудень 2016'!Z245+'[2]лип-лист 16'!Z244</f>
        <v>0</v>
      </c>
      <c r="AA245" s="41"/>
      <c r="AB245" s="41">
        <f>'[2]грудень 2016'!AB245+'[2]лип-лист 16'!AB244</f>
        <v>0</v>
      </c>
      <c r="AC245" s="43"/>
      <c r="AD245" s="41">
        <f>'[2]грудень 2016'!AD245+'[2]лип-лист 16'!AD244</f>
        <v>0</v>
      </c>
      <c r="AE245" s="42"/>
      <c r="AF245" s="41">
        <f>'[2]грудень 2016'!AF245+'[2]лип-лист 16'!AF244</f>
        <v>0</v>
      </c>
      <c r="AG245" s="42"/>
      <c r="AH245" s="40">
        <f t="shared" si="16"/>
        <v>6487.09</v>
      </c>
      <c r="AI245" s="41">
        <f t="shared" si="17"/>
        <v>9498.8005793712</v>
      </c>
      <c r="AJ245" s="41"/>
      <c r="AK245" s="44">
        <f t="shared" si="18"/>
        <v>9498.8005793712</v>
      </c>
      <c r="AN245" s="34"/>
    </row>
    <row r="246" spans="1:40">
      <c r="A246" s="35">
        <v>237</v>
      </c>
      <c r="B246" s="36" t="s">
        <v>293</v>
      </c>
      <c r="C246" s="37">
        <f>'[2]грудень 2016'!C246+'[2]лип-лист 16'!C245</f>
        <v>13090.1067702358</v>
      </c>
      <c r="D246" s="37">
        <f>[2]листопад!D246+'[2]лип-жовт'!D245</f>
        <v>0</v>
      </c>
      <c r="E246" s="37">
        <f>[2]листопад!E246+'[2]лип-жовт'!E245</f>
        <v>0</v>
      </c>
      <c r="F246" s="37">
        <f>[2]листопад!F246+'[2]лип-жовт'!F245</f>
        <v>0</v>
      </c>
      <c r="G246" s="37">
        <f>[2]листопад!G246+'[2]лип-жовт'!G245</f>
        <v>0</v>
      </c>
      <c r="H246" s="37">
        <f>[2]листопад!H246+'[2]лип-жовт'!H245</f>
        <v>0</v>
      </c>
      <c r="I246" s="37">
        <f>[2]листопад!I246+'[2]лип-жовт'!I245</f>
        <v>0</v>
      </c>
      <c r="J246" s="37">
        <f>[2]листопад!J246+'[2]лип-жовт'!J245</f>
        <v>0</v>
      </c>
      <c r="K246" s="37">
        <f>[2]листопад!K246+'[2]лип-жовт'!K245</f>
        <v>0</v>
      </c>
      <c r="L246" s="37">
        <f>[2]листопад!L246+'[2]лип-жовт'!L245</f>
        <v>0</v>
      </c>
      <c r="M246" s="37">
        <f>'[2]грудень 2016'!M246+'[2]лип-лист 16'!M245</f>
        <v>400.46000000000004</v>
      </c>
      <c r="N246" s="38">
        <v>3</v>
      </c>
      <c r="O246" s="37">
        <f>'[2]грудень 2016'!O246+'[2]лип-лист 16'!O245</f>
        <v>0</v>
      </c>
      <c r="P246" s="38"/>
      <c r="Q246" s="37">
        <f>'[2]грудень 2016'!Q246+'[2]лип-лист 16'!Q245</f>
        <v>0</v>
      </c>
      <c r="R246" s="39"/>
      <c r="S246" s="37">
        <f>'[2]грудень 2016'!S246+'[2]лип-лист 16'!S245</f>
        <v>0</v>
      </c>
      <c r="T246" s="37"/>
      <c r="U246" s="37">
        <f>'[2]грудень 2016'!U246+'[2]лип-лист 16'!U245</f>
        <v>5777.0899999999983</v>
      </c>
      <c r="V246" s="38">
        <v>10</v>
      </c>
      <c r="W246" s="40">
        <f t="shared" si="15"/>
        <v>6177.5499999999984</v>
      </c>
      <c r="X246" s="41">
        <f>'[2]грудень 2016'!X246+'[2]лип-лист 16'!X245</f>
        <v>0</v>
      </c>
      <c r="Y246" s="42"/>
      <c r="Z246" s="41">
        <f>'[2]грудень 2016'!Z246+'[2]лип-лист 16'!Z245</f>
        <v>0</v>
      </c>
      <c r="AA246" s="41"/>
      <c r="AB246" s="41">
        <f>'[2]грудень 2016'!AB246+'[2]лип-лист 16'!AB245</f>
        <v>0</v>
      </c>
      <c r="AC246" s="43"/>
      <c r="AD246" s="41">
        <f>'[2]грудень 2016'!AD246+'[2]лип-лист 16'!AD245</f>
        <v>0</v>
      </c>
      <c r="AE246" s="42"/>
      <c r="AF246" s="41">
        <f>'[2]грудень 2016'!AF246+'[2]лип-лист 16'!AF245</f>
        <v>0</v>
      </c>
      <c r="AG246" s="42"/>
      <c r="AH246" s="40">
        <f t="shared" si="16"/>
        <v>0</v>
      </c>
      <c r="AI246" s="41">
        <f t="shared" si="17"/>
        <v>6912.5567702358012</v>
      </c>
      <c r="AJ246" s="41"/>
      <c r="AK246" s="44">
        <f t="shared" si="18"/>
        <v>6912.5567702358012</v>
      </c>
      <c r="AN246" s="34"/>
    </row>
    <row r="247" spans="1:40">
      <c r="A247" s="35">
        <v>238</v>
      </c>
      <c r="B247" s="36" t="s">
        <v>294</v>
      </c>
      <c r="C247" s="37">
        <f>'[2]грудень 2016'!C247+'[2]лип-лист 16'!C246</f>
        <v>13293.720168047501</v>
      </c>
      <c r="D247" s="37">
        <f>[2]листопад!D247+'[2]лип-жовт'!D246</f>
        <v>0</v>
      </c>
      <c r="E247" s="37">
        <f>[2]листопад!E247+'[2]лип-жовт'!E246</f>
        <v>0</v>
      </c>
      <c r="F247" s="37">
        <f>[2]листопад!F247+'[2]лип-жовт'!F246</f>
        <v>0</v>
      </c>
      <c r="G247" s="37">
        <f>[2]листопад!G247+'[2]лип-жовт'!G246</f>
        <v>0</v>
      </c>
      <c r="H247" s="37">
        <f>[2]листопад!H247+'[2]лип-жовт'!H246</f>
        <v>0</v>
      </c>
      <c r="I247" s="37">
        <f>[2]листопад!I247+'[2]лип-жовт'!I246</f>
        <v>0</v>
      </c>
      <c r="J247" s="37">
        <f>[2]листопад!J247+'[2]лип-жовт'!J246</f>
        <v>0</v>
      </c>
      <c r="K247" s="37">
        <f>[2]листопад!K247+'[2]лип-жовт'!K246</f>
        <v>0</v>
      </c>
      <c r="L247" s="37">
        <f>[2]листопад!L247+'[2]лип-жовт'!L246</f>
        <v>0</v>
      </c>
      <c r="M247" s="37">
        <f>'[2]грудень 2016'!M247+'[2]лип-лист 16'!M246</f>
        <v>3485.09</v>
      </c>
      <c r="N247" s="38">
        <v>17.7</v>
      </c>
      <c r="O247" s="37">
        <f>'[2]грудень 2016'!O247+'[2]лип-лист 16'!O246</f>
        <v>0</v>
      </c>
      <c r="P247" s="38"/>
      <c r="Q247" s="37">
        <f>'[2]грудень 2016'!Q247+'[2]лип-лист 16'!Q246</f>
        <v>0</v>
      </c>
      <c r="R247" s="39"/>
      <c r="S247" s="37">
        <f>'[2]грудень 2016'!S247+'[2]лип-лист 16'!S246</f>
        <v>0</v>
      </c>
      <c r="T247" s="37"/>
      <c r="U247" s="37">
        <f>'[2]грудень 2016'!U247+'[2]лип-лист 16'!U246</f>
        <v>596.38</v>
      </c>
      <c r="V247" s="38">
        <v>3</v>
      </c>
      <c r="W247" s="40">
        <f t="shared" si="15"/>
        <v>4081.4700000000003</v>
      </c>
      <c r="X247" s="41">
        <f>'[2]грудень 2016'!X247+'[2]лип-лист 16'!X246</f>
        <v>44498.080000000002</v>
      </c>
      <c r="Y247" s="42">
        <v>606</v>
      </c>
      <c r="Z247" s="41">
        <f>'[2]грудень 2016'!Z247+'[2]лип-лист 16'!Z246</f>
        <v>0</v>
      </c>
      <c r="AA247" s="41"/>
      <c r="AB247" s="41">
        <f>'[2]грудень 2016'!AB247+'[2]лип-лист 16'!AB246</f>
        <v>0</v>
      </c>
      <c r="AC247" s="43"/>
      <c r="AD247" s="41">
        <f>'[2]грудень 2016'!AD247+'[2]лип-лист 16'!AD246</f>
        <v>0</v>
      </c>
      <c r="AE247" s="42"/>
      <c r="AF247" s="41">
        <f>'[2]грудень 2016'!AF247+'[2]лип-лист 16'!AF246</f>
        <v>0</v>
      </c>
      <c r="AG247" s="42"/>
      <c r="AH247" s="40">
        <f t="shared" si="16"/>
        <v>44498.080000000002</v>
      </c>
      <c r="AI247" s="41"/>
      <c r="AJ247" s="41">
        <f t="shared" si="19"/>
        <v>-35285.829831952506</v>
      </c>
      <c r="AK247" s="44">
        <f t="shared" si="18"/>
        <v>-35285.829831952506</v>
      </c>
      <c r="AN247" s="34"/>
    </row>
    <row r="248" spans="1:40">
      <c r="A248" s="35">
        <v>239</v>
      </c>
      <c r="B248" s="36" t="s">
        <v>295</v>
      </c>
      <c r="C248" s="37">
        <f>'[2]грудень 2016'!C248+'[2]лип-лист 16'!C247</f>
        <v>14212.9856739848</v>
      </c>
      <c r="D248" s="37">
        <f>[2]листопад!D248+'[2]лип-жовт'!D247</f>
        <v>0</v>
      </c>
      <c r="E248" s="37">
        <f>[2]листопад!E248+'[2]лип-жовт'!E247</f>
        <v>0</v>
      </c>
      <c r="F248" s="37">
        <f>[2]листопад!F248+'[2]лип-жовт'!F247</f>
        <v>0</v>
      </c>
      <c r="G248" s="37">
        <f>[2]листопад!G248+'[2]лип-жовт'!G247</f>
        <v>0</v>
      </c>
      <c r="H248" s="37">
        <f>[2]листопад!H248+'[2]лип-жовт'!H247</f>
        <v>0</v>
      </c>
      <c r="I248" s="37">
        <f>[2]листопад!I248+'[2]лип-жовт'!I247</f>
        <v>0</v>
      </c>
      <c r="J248" s="37">
        <f>[2]листопад!J248+'[2]лип-жовт'!J247</f>
        <v>0</v>
      </c>
      <c r="K248" s="37">
        <f>[2]листопад!K248+'[2]лип-жовт'!K247</f>
        <v>0</v>
      </c>
      <c r="L248" s="37">
        <f>[2]листопад!L248+'[2]лип-жовт'!L247</f>
        <v>0</v>
      </c>
      <c r="M248" s="37">
        <f>'[2]грудень 2016'!M248+'[2]лип-лист 16'!M247</f>
        <v>0</v>
      </c>
      <c r="N248" s="38"/>
      <c r="O248" s="37">
        <f>'[2]грудень 2016'!O248+'[2]лип-лист 16'!O247</f>
        <v>0</v>
      </c>
      <c r="P248" s="38"/>
      <c r="Q248" s="37">
        <f>'[2]грудень 2016'!Q248+'[2]лип-лист 16'!Q247</f>
        <v>34185.839999999997</v>
      </c>
      <c r="R248" s="39">
        <v>1</v>
      </c>
      <c r="S248" s="37">
        <f>'[2]грудень 2016'!S248+'[2]лип-лист 16'!S247</f>
        <v>0</v>
      </c>
      <c r="T248" s="37"/>
      <c r="U248" s="37">
        <f>'[2]грудень 2016'!U248+'[2]лип-лист 16'!U247</f>
        <v>2127.96</v>
      </c>
      <c r="V248" s="38">
        <v>18</v>
      </c>
      <c r="W248" s="40">
        <f t="shared" si="15"/>
        <v>36313.799999999996</v>
      </c>
      <c r="X248" s="41">
        <f>'[2]грудень 2016'!X248+'[2]лип-лист 16'!X247</f>
        <v>0</v>
      </c>
      <c r="Y248" s="42"/>
      <c r="Z248" s="41">
        <f>'[2]грудень 2016'!Z248+'[2]лип-лист 16'!Z247</f>
        <v>0</v>
      </c>
      <c r="AA248" s="41"/>
      <c r="AB248" s="41">
        <f>'[2]грудень 2016'!AB248+'[2]лип-лист 16'!AB247</f>
        <v>0</v>
      </c>
      <c r="AC248" s="43"/>
      <c r="AD248" s="41">
        <f>'[2]грудень 2016'!AD248+'[2]лип-лист 16'!AD247</f>
        <v>0</v>
      </c>
      <c r="AE248" s="42"/>
      <c r="AF248" s="41">
        <f>'[2]грудень 2016'!AF248+'[2]лип-лист 16'!AF247</f>
        <v>0</v>
      </c>
      <c r="AG248" s="42"/>
      <c r="AH248" s="40">
        <f t="shared" si="16"/>
        <v>0</v>
      </c>
      <c r="AI248" s="41"/>
      <c r="AJ248" s="41">
        <f t="shared" si="19"/>
        <v>-22100.814326015196</v>
      </c>
      <c r="AK248" s="44">
        <f t="shared" si="18"/>
        <v>-22100.814326015196</v>
      </c>
      <c r="AN248" s="34"/>
    </row>
    <row r="249" spans="1:40">
      <c r="A249" s="35">
        <v>240</v>
      </c>
      <c r="B249" s="36" t="s">
        <v>296</v>
      </c>
      <c r="C249" s="37">
        <f>'[2]грудень 2016'!C249+'[2]лип-лист 16'!C248</f>
        <v>6385.7471765671999</v>
      </c>
      <c r="D249" s="37">
        <f>[2]листопад!D249+'[2]лип-жовт'!D248</f>
        <v>0</v>
      </c>
      <c r="E249" s="37">
        <f>[2]листопад!E249+'[2]лип-жовт'!E248</f>
        <v>0</v>
      </c>
      <c r="F249" s="37">
        <f>[2]листопад!F249+'[2]лип-жовт'!F248</f>
        <v>0</v>
      </c>
      <c r="G249" s="37">
        <f>[2]листопад!G249+'[2]лип-жовт'!G248</f>
        <v>0</v>
      </c>
      <c r="H249" s="37">
        <f>[2]листопад!H249+'[2]лип-жовт'!H248</f>
        <v>0</v>
      </c>
      <c r="I249" s="37">
        <f>[2]листопад!I249+'[2]лип-жовт'!I248</f>
        <v>0</v>
      </c>
      <c r="J249" s="37">
        <f>[2]листопад!J249+'[2]лип-жовт'!J248</f>
        <v>0</v>
      </c>
      <c r="K249" s="37">
        <f>[2]листопад!K249+'[2]лип-жовт'!K248</f>
        <v>0</v>
      </c>
      <c r="L249" s="37">
        <f>[2]листопад!L249+'[2]лип-жовт'!L248</f>
        <v>0</v>
      </c>
      <c r="M249" s="37">
        <f>'[2]грудень 2016'!M249+'[2]лип-лист 16'!M248</f>
        <v>969.43000000000006</v>
      </c>
      <c r="N249" s="38">
        <v>5.2</v>
      </c>
      <c r="O249" s="37">
        <f>'[2]грудень 2016'!O249+'[2]лип-лист 16'!O248</f>
        <v>0</v>
      </c>
      <c r="P249" s="38"/>
      <c r="Q249" s="37">
        <f>'[2]грудень 2016'!Q249+'[2]лип-лист 16'!Q248</f>
        <v>0</v>
      </c>
      <c r="R249" s="39"/>
      <c r="S249" s="37">
        <f>'[2]грудень 2016'!S249+'[2]лип-лист 16'!S248</f>
        <v>0</v>
      </c>
      <c r="T249" s="37"/>
      <c r="U249" s="37">
        <f>'[2]грудень 2016'!U249+'[2]лип-лист 16'!U248</f>
        <v>1291.8000000000011</v>
      </c>
      <c r="V249" s="38">
        <v>4</v>
      </c>
      <c r="W249" s="40">
        <f t="shared" si="15"/>
        <v>2261.2300000000014</v>
      </c>
      <c r="X249" s="41">
        <f>'[2]грудень 2016'!X249+'[2]лип-лист 16'!X248</f>
        <v>12954.57</v>
      </c>
      <c r="Y249" s="42">
        <v>179</v>
      </c>
      <c r="Z249" s="41">
        <f>'[2]грудень 2016'!Z249+'[2]лип-лист 16'!Z248</f>
        <v>0</v>
      </c>
      <c r="AA249" s="41"/>
      <c r="AB249" s="41">
        <f>'[2]грудень 2016'!AB249+'[2]лип-лист 16'!AB248</f>
        <v>0</v>
      </c>
      <c r="AC249" s="43"/>
      <c r="AD249" s="41">
        <f>'[2]грудень 2016'!AD249+'[2]лип-лист 16'!AD248</f>
        <v>1304.01</v>
      </c>
      <c r="AE249" s="42">
        <v>9</v>
      </c>
      <c r="AF249" s="41">
        <f>'[2]грудень 2016'!AF249+'[2]лип-лист 16'!AF248</f>
        <v>0</v>
      </c>
      <c r="AG249" s="42"/>
      <c r="AH249" s="40">
        <f t="shared" si="16"/>
        <v>14258.58</v>
      </c>
      <c r="AI249" s="41"/>
      <c r="AJ249" s="41">
        <f t="shared" si="19"/>
        <v>-10134.062823432801</v>
      </c>
      <c r="AK249" s="44">
        <f t="shared" si="18"/>
        <v>-10134.062823432801</v>
      </c>
      <c r="AN249" s="34"/>
    </row>
    <row r="250" spans="1:40">
      <c r="A250" s="35">
        <v>241</v>
      </c>
      <c r="B250" s="36" t="s">
        <v>297</v>
      </c>
      <c r="C250" s="37">
        <f>'[2]грудень 2016'!C250+'[2]лип-лист 16'!C249</f>
        <v>11844.617031813201</v>
      </c>
      <c r="D250" s="37">
        <f>[2]листопад!D250+'[2]лип-жовт'!D249</f>
        <v>0</v>
      </c>
      <c r="E250" s="37">
        <f>[2]листопад!E250+'[2]лип-жовт'!E249</f>
        <v>0</v>
      </c>
      <c r="F250" s="37">
        <f>[2]листопад!F250+'[2]лип-жовт'!F249</f>
        <v>0</v>
      </c>
      <c r="G250" s="37">
        <f>[2]листопад!G250+'[2]лип-жовт'!G249</f>
        <v>0</v>
      </c>
      <c r="H250" s="37">
        <f>[2]листопад!H250+'[2]лип-жовт'!H249</f>
        <v>0</v>
      </c>
      <c r="I250" s="37">
        <f>[2]листопад!I250+'[2]лип-жовт'!I249</f>
        <v>0</v>
      </c>
      <c r="J250" s="37">
        <f>[2]листопад!J250+'[2]лип-жовт'!J249</f>
        <v>0</v>
      </c>
      <c r="K250" s="37">
        <f>[2]листопад!K250+'[2]лип-жовт'!K249</f>
        <v>0</v>
      </c>
      <c r="L250" s="37">
        <f>[2]листопад!L250+'[2]лип-жовт'!L249</f>
        <v>0</v>
      </c>
      <c r="M250" s="37">
        <f>'[2]грудень 2016'!M250+'[2]лип-лист 16'!M249</f>
        <v>1180.0500000000002</v>
      </c>
      <c r="N250" s="38">
        <v>8</v>
      </c>
      <c r="O250" s="37">
        <f>'[2]грудень 2016'!O250+'[2]лип-лист 16'!O249</f>
        <v>0</v>
      </c>
      <c r="P250" s="38"/>
      <c r="Q250" s="37">
        <f>'[2]грудень 2016'!Q250+'[2]лип-лист 16'!Q249</f>
        <v>0</v>
      </c>
      <c r="R250" s="39"/>
      <c r="S250" s="37">
        <f>'[2]грудень 2016'!S250+'[2]лип-лист 16'!S249</f>
        <v>0</v>
      </c>
      <c r="T250" s="37"/>
      <c r="U250" s="37">
        <f>'[2]грудень 2016'!U250+'[2]лип-лист 16'!U249</f>
        <v>2297.2399999999998</v>
      </c>
      <c r="V250" s="38">
        <v>26</v>
      </c>
      <c r="W250" s="40">
        <f t="shared" si="15"/>
        <v>3477.29</v>
      </c>
      <c r="X250" s="41">
        <f>'[2]грудень 2016'!X250+'[2]лип-лист 16'!X249</f>
        <v>34602.85</v>
      </c>
      <c r="Y250" s="42">
        <v>470.5</v>
      </c>
      <c r="Z250" s="41">
        <f>'[2]грудень 2016'!Z250+'[2]лип-лист 16'!Z249</f>
        <v>0</v>
      </c>
      <c r="AA250" s="41"/>
      <c r="AB250" s="41">
        <f>'[2]грудень 2016'!AB250+'[2]лип-лист 16'!AB249</f>
        <v>0</v>
      </c>
      <c r="AC250" s="43"/>
      <c r="AD250" s="41">
        <f>'[2]грудень 2016'!AD250+'[2]лип-лист 16'!AD249</f>
        <v>1295.8</v>
      </c>
      <c r="AE250" s="42">
        <v>8</v>
      </c>
      <c r="AF250" s="41">
        <f>'[2]грудень 2016'!AF250+'[2]лип-лист 16'!AF249</f>
        <v>0</v>
      </c>
      <c r="AG250" s="42"/>
      <c r="AH250" s="40">
        <f t="shared" si="16"/>
        <v>35898.65</v>
      </c>
      <c r="AI250" s="41"/>
      <c r="AJ250" s="41">
        <f t="shared" si="19"/>
        <v>-27531.3229681868</v>
      </c>
      <c r="AK250" s="44">
        <f t="shared" si="18"/>
        <v>-27531.3229681868</v>
      </c>
      <c r="AN250" s="34"/>
    </row>
    <row r="251" spans="1:40">
      <c r="A251" s="35">
        <v>242</v>
      </c>
      <c r="B251" s="36" t="s">
        <v>298</v>
      </c>
      <c r="C251" s="37">
        <f>'[2]грудень 2016'!C251+'[2]лип-лист 16'!C250</f>
        <v>26442.476837258</v>
      </c>
      <c r="D251" s="37">
        <f>[2]листопад!D251+'[2]лип-жовт'!D250</f>
        <v>0</v>
      </c>
      <c r="E251" s="37">
        <f>[2]листопад!E251+'[2]лип-жовт'!E250</f>
        <v>0</v>
      </c>
      <c r="F251" s="37">
        <f>[2]листопад!F251+'[2]лип-жовт'!F250</f>
        <v>0</v>
      </c>
      <c r="G251" s="37">
        <f>[2]листопад!G251+'[2]лип-жовт'!G250</f>
        <v>0</v>
      </c>
      <c r="H251" s="37">
        <f>[2]листопад!H251+'[2]лип-жовт'!H250</f>
        <v>0</v>
      </c>
      <c r="I251" s="37">
        <f>[2]листопад!I251+'[2]лип-жовт'!I250</f>
        <v>0</v>
      </c>
      <c r="J251" s="37">
        <f>[2]листопад!J251+'[2]лип-жовт'!J250</f>
        <v>0</v>
      </c>
      <c r="K251" s="37">
        <f>[2]листопад!K251+'[2]лип-жовт'!K250</f>
        <v>0</v>
      </c>
      <c r="L251" s="37">
        <f>[2]листопад!L251+'[2]лип-жовт'!L250</f>
        <v>0</v>
      </c>
      <c r="M251" s="37">
        <f>'[2]грудень 2016'!M251+'[2]лип-лист 16'!M250</f>
        <v>0</v>
      </c>
      <c r="N251" s="38"/>
      <c r="O251" s="37">
        <f>'[2]грудень 2016'!O251+'[2]лип-лист 16'!O250</f>
        <v>0</v>
      </c>
      <c r="P251" s="38"/>
      <c r="Q251" s="37">
        <f>'[2]грудень 2016'!Q251+'[2]лип-лист 16'!Q250</f>
        <v>0</v>
      </c>
      <c r="R251" s="39"/>
      <c r="S251" s="37">
        <f>'[2]грудень 2016'!S251+'[2]лип-лист 16'!S250</f>
        <v>0</v>
      </c>
      <c r="T251" s="37"/>
      <c r="U251" s="37">
        <f>'[2]грудень 2016'!U251+'[2]лип-лист 16'!U250</f>
        <v>1575.3300000000017</v>
      </c>
      <c r="V251" s="38">
        <v>4</v>
      </c>
      <c r="W251" s="40">
        <f t="shared" si="15"/>
        <v>1575.3300000000017</v>
      </c>
      <c r="X251" s="41">
        <f>'[2]грудень 2016'!X251+'[2]лип-лист 16'!X250</f>
        <v>0</v>
      </c>
      <c r="Y251" s="42"/>
      <c r="Z251" s="41">
        <f>'[2]грудень 2016'!Z251+'[2]лип-лист 16'!Z250</f>
        <v>8749.58</v>
      </c>
      <c r="AA251" s="41">
        <v>78.2</v>
      </c>
      <c r="AB251" s="41">
        <f>'[2]грудень 2016'!AB251+'[2]лип-лист 16'!AB250</f>
        <v>0</v>
      </c>
      <c r="AC251" s="43"/>
      <c r="AD251" s="41">
        <f>'[2]грудень 2016'!AD251+'[2]лип-лист 16'!AD250</f>
        <v>0</v>
      </c>
      <c r="AE251" s="42"/>
      <c r="AF251" s="41">
        <f>'[2]грудень 2016'!AF251+'[2]лип-лист 16'!AF250</f>
        <v>0</v>
      </c>
      <c r="AG251" s="42"/>
      <c r="AH251" s="40">
        <f t="shared" si="16"/>
        <v>8749.58</v>
      </c>
      <c r="AI251" s="41">
        <f t="shared" si="17"/>
        <v>16117.566837257998</v>
      </c>
      <c r="AJ251" s="41"/>
      <c r="AK251" s="44">
        <f t="shared" si="18"/>
        <v>16117.566837257998</v>
      </c>
      <c r="AN251" s="34"/>
    </row>
    <row r="252" spans="1:40">
      <c r="A252" s="35">
        <v>243</v>
      </c>
      <c r="B252" s="36" t="s">
        <v>299</v>
      </c>
      <c r="C252" s="37">
        <f>'[2]грудень 2016'!C252+'[2]лип-лист 16'!C251</f>
        <v>11175.638925631602</v>
      </c>
      <c r="D252" s="37">
        <f>[2]листопад!D252+'[2]лип-жовт'!D251</f>
        <v>0</v>
      </c>
      <c r="E252" s="37">
        <f>[2]листопад!E252+'[2]лип-жовт'!E251</f>
        <v>0</v>
      </c>
      <c r="F252" s="37">
        <f>[2]листопад!F252+'[2]лип-жовт'!F251</f>
        <v>0</v>
      </c>
      <c r="G252" s="37">
        <f>[2]листопад!G252+'[2]лип-жовт'!G251</f>
        <v>0</v>
      </c>
      <c r="H252" s="37">
        <f>[2]листопад!H252+'[2]лип-жовт'!H251</f>
        <v>0</v>
      </c>
      <c r="I252" s="37">
        <f>[2]листопад!I252+'[2]лип-жовт'!I251</f>
        <v>0</v>
      </c>
      <c r="J252" s="37">
        <f>[2]листопад!J252+'[2]лип-жовт'!J251</f>
        <v>0</v>
      </c>
      <c r="K252" s="37">
        <f>[2]листопад!K252+'[2]лип-жовт'!K251</f>
        <v>0</v>
      </c>
      <c r="L252" s="37">
        <f>[2]листопад!L252+'[2]лип-жовт'!L251</f>
        <v>0</v>
      </c>
      <c r="M252" s="37">
        <f>'[2]грудень 2016'!M252+'[2]лип-лист 16'!M251</f>
        <v>0</v>
      </c>
      <c r="N252" s="38"/>
      <c r="O252" s="37">
        <f>'[2]грудень 2016'!O252+'[2]лип-лист 16'!O251</f>
        <v>0</v>
      </c>
      <c r="P252" s="38"/>
      <c r="Q252" s="37">
        <f>'[2]грудень 2016'!Q252+'[2]лип-лист 16'!Q251</f>
        <v>0</v>
      </c>
      <c r="R252" s="39"/>
      <c r="S252" s="37">
        <f>'[2]грудень 2016'!S252+'[2]лип-лист 16'!S251</f>
        <v>0</v>
      </c>
      <c r="T252" s="37"/>
      <c r="U252" s="37">
        <f>'[2]грудень 2016'!U252+'[2]лип-лист 16'!U251</f>
        <v>10129.449999999999</v>
      </c>
      <c r="V252" s="38">
        <v>2</v>
      </c>
      <c r="W252" s="40">
        <f t="shared" si="15"/>
        <v>10129.449999999999</v>
      </c>
      <c r="X252" s="41">
        <f>'[2]грудень 2016'!X252+'[2]лип-лист 16'!X251</f>
        <v>0</v>
      </c>
      <c r="Y252" s="42"/>
      <c r="Z252" s="41">
        <f>'[2]грудень 2016'!Z252+'[2]лип-лист 16'!Z251</f>
        <v>0</v>
      </c>
      <c r="AA252" s="41"/>
      <c r="AB252" s="41">
        <f>'[2]грудень 2016'!AB252+'[2]лип-лист 16'!AB251</f>
        <v>0</v>
      </c>
      <c r="AC252" s="43"/>
      <c r="AD252" s="41">
        <f>'[2]грудень 2016'!AD252+'[2]лип-лист 16'!AD251</f>
        <v>0</v>
      </c>
      <c r="AE252" s="42"/>
      <c r="AF252" s="41">
        <f>'[2]грудень 2016'!AF252+'[2]лип-лист 16'!AF251</f>
        <v>0</v>
      </c>
      <c r="AG252" s="42"/>
      <c r="AH252" s="40">
        <f t="shared" si="16"/>
        <v>0</v>
      </c>
      <c r="AI252" s="41">
        <f t="shared" si="17"/>
        <v>1046.1889256316026</v>
      </c>
      <c r="AJ252" s="41"/>
      <c r="AK252" s="44">
        <f t="shared" si="18"/>
        <v>1046.1889256316026</v>
      </c>
      <c r="AN252" s="34"/>
    </row>
    <row r="253" spans="1:40">
      <c r="A253" s="35">
        <v>244</v>
      </c>
      <c r="B253" s="36" t="s">
        <v>300</v>
      </c>
      <c r="C253" s="37">
        <f>'[2]грудень 2016'!C253+'[2]лип-лист 16'!C252</f>
        <v>31325.4335933693</v>
      </c>
      <c r="D253" s="37">
        <f>[2]листопад!D253+'[2]лип-жовт'!D252</f>
        <v>0</v>
      </c>
      <c r="E253" s="37">
        <f>[2]листопад!E253+'[2]лип-жовт'!E252</f>
        <v>0</v>
      </c>
      <c r="F253" s="37">
        <f>[2]листопад!F253+'[2]лип-жовт'!F252</f>
        <v>0</v>
      </c>
      <c r="G253" s="37">
        <f>[2]листопад!G253+'[2]лип-жовт'!G252</f>
        <v>0</v>
      </c>
      <c r="H253" s="37">
        <f>[2]листопад!H253+'[2]лип-жовт'!H252</f>
        <v>0</v>
      </c>
      <c r="I253" s="37">
        <f>[2]листопад!I253+'[2]лип-жовт'!I252</f>
        <v>0</v>
      </c>
      <c r="J253" s="37">
        <f>[2]листопад!J253+'[2]лип-жовт'!J252</f>
        <v>0</v>
      </c>
      <c r="K253" s="37">
        <f>[2]листопад!K253+'[2]лип-жовт'!K252</f>
        <v>0</v>
      </c>
      <c r="L253" s="37">
        <f>[2]листопад!L253+'[2]лип-жовт'!L252</f>
        <v>0</v>
      </c>
      <c r="M253" s="37">
        <f>'[2]грудень 2016'!M253+'[2]лип-лист 16'!M252</f>
        <v>0</v>
      </c>
      <c r="N253" s="38"/>
      <c r="O253" s="37">
        <f>'[2]грудень 2016'!O253+'[2]лип-лист 16'!O252</f>
        <v>8476.84</v>
      </c>
      <c r="P253" s="38">
        <v>10</v>
      </c>
      <c r="Q253" s="37">
        <f>'[2]грудень 2016'!Q253+'[2]лип-лист 16'!Q252</f>
        <v>0</v>
      </c>
      <c r="R253" s="39"/>
      <c r="S253" s="37">
        <f>'[2]грудень 2016'!S253+'[2]лип-лист 16'!S252</f>
        <v>0</v>
      </c>
      <c r="T253" s="37"/>
      <c r="U253" s="37">
        <f>'[2]грудень 2016'!U253+'[2]лип-лист 16'!U252</f>
        <v>4389.1500000000015</v>
      </c>
      <c r="V253" s="38">
        <v>10</v>
      </c>
      <c r="W253" s="40">
        <f t="shared" si="15"/>
        <v>12865.990000000002</v>
      </c>
      <c r="X253" s="41">
        <f>'[2]грудень 2016'!X253+'[2]лип-лист 16'!X252</f>
        <v>3689.37</v>
      </c>
      <c r="Y253" s="42">
        <v>32</v>
      </c>
      <c r="Z253" s="41">
        <f>'[2]грудень 2016'!Z253+'[2]лип-лист 16'!Z252</f>
        <v>0</v>
      </c>
      <c r="AA253" s="41"/>
      <c r="AB253" s="41">
        <f>'[2]грудень 2016'!AB253+'[2]лип-лист 16'!AB252</f>
        <v>0</v>
      </c>
      <c r="AC253" s="43"/>
      <c r="AD253" s="41">
        <f>'[2]грудень 2016'!AD253+'[2]лип-лист 16'!AD252</f>
        <v>0</v>
      </c>
      <c r="AE253" s="42"/>
      <c r="AF253" s="41">
        <f>'[2]грудень 2016'!AF253+'[2]лип-лист 16'!AF252</f>
        <v>0</v>
      </c>
      <c r="AG253" s="42"/>
      <c r="AH253" s="40">
        <f t="shared" si="16"/>
        <v>3689.37</v>
      </c>
      <c r="AI253" s="41">
        <f t="shared" si="17"/>
        <v>14770.073593369299</v>
      </c>
      <c r="AJ253" s="41"/>
      <c r="AK253" s="44">
        <f t="shared" si="18"/>
        <v>14770.073593369299</v>
      </c>
      <c r="AN253" s="34"/>
    </row>
    <row r="254" spans="1:40">
      <c r="A254" s="35">
        <v>245</v>
      </c>
      <c r="B254" s="36" t="s">
        <v>301</v>
      </c>
      <c r="C254" s="37">
        <f>'[2]грудень 2016'!C254+'[2]лип-лист 16'!C253</f>
        <v>8199.181219714801</v>
      </c>
      <c r="D254" s="37">
        <f>[2]листопад!D254+'[2]лип-жовт'!D253</f>
        <v>0</v>
      </c>
      <c r="E254" s="37">
        <f>[2]листопад!E254+'[2]лип-жовт'!E253</f>
        <v>0</v>
      </c>
      <c r="F254" s="37">
        <f>[2]листопад!F254+'[2]лип-жовт'!F253</f>
        <v>0</v>
      </c>
      <c r="G254" s="37">
        <f>[2]листопад!G254+'[2]лип-жовт'!G253</f>
        <v>0</v>
      </c>
      <c r="H254" s="37">
        <f>[2]листопад!H254+'[2]лип-жовт'!H253</f>
        <v>0</v>
      </c>
      <c r="I254" s="37">
        <f>[2]листопад!I254+'[2]лип-жовт'!I253</f>
        <v>0</v>
      </c>
      <c r="J254" s="37">
        <f>[2]листопад!J254+'[2]лип-жовт'!J253</f>
        <v>0</v>
      </c>
      <c r="K254" s="37">
        <f>[2]листопад!K254+'[2]лип-жовт'!K253</f>
        <v>0</v>
      </c>
      <c r="L254" s="37">
        <f>[2]листопад!L254+'[2]лип-жовт'!L253</f>
        <v>0</v>
      </c>
      <c r="M254" s="37">
        <f>'[2]грудень 2016'!M254+'[2]лип-лист 16'!M253</f>
        <v>0</v>
      </c>
      <c r="N254" s="38"/>
      <c r="O254" s="37">
        <f>'[2]грудень 2016'!O254+'[2]лип-лист 16'!O253</f>
        <v>0</v>
      </c>
      <c r="P254" s="38"/>
      <c r="Q254" s="37">
        <f>'[2]грудень 2016'!Q254+'[2]лип-лист 16'!Q253</f>
        <v>0</v>
      </c>
      <c r="R254" s="39"/>
      <c r="S254" s="37">
        <f>'[2]грудень 2016'!S254+'[2]лип-лист 16'!S253</f>
        <v>0</v>
      </c>
      <c r="T254" s="37"/>
      <c r="U254" s="37">
        <f>'[2]грудень 2016'!U254+'[2]лип-лист 16'!U253</f>
        <v>347.43000000000006</v>
      </c>
      <c r="V254" s="38">
        <v>3</v>
      </c>
      <c r="W254" s="40">
        <f t="shared" si="15"/>
        <v>347.43000000000006</v>
      </c>
      <c r="X254" s="41">
        <f>'[2]грудень 2016'!X254+'[2]лип-лист 16'!X253</f>
        <v>3184.87</v>
      </c>
      <c r="Y254" s="42">
        <v>37.9</v>
      </c>
      <c r="Z254" s="41">
        <f>'[2]грудень 2016'!Z254+'[2]лип-лист 16'!Z253</f>
        <v>1124.3499999999999</v>
      </c>
      <c r="AA254" s="41">
        <v>8</v>
      </c>
      <c r="AB254" s="41">
        <f>'[2]грудень 2016'!AB254+'[2]лип-лист 16'!AB253</f>
        <v>0</v>
      </c>
      <c r="AC254" s="43"/>
      <c r="AD254" s="41">
        <f>'[2]грудень 2016'!AD254+'[2]лип-лист 16'!AD253</f>
        <v>0</v>
      </c>
      <c r="AE254" s="42"/>
      <c r="AF254" s="41">
        <f>'[2]грудень 2016'!AF254+'[2]лип-лист 16'!AF253</f>
        <v>0</v>
      </c>
      <c r="AG254" s="42"/>
      <c r="AH254" s="40">
        <f t="shared" si="16"/>
        <v>4309.2199999999993</v>
      </c>
      <c r="AI254" s="41">
        <f t="shared" si="17"/>
        <v>3542.5312197148014</v>
      </c>
      <c r="AJ254" s="41"/>
      <c r="AK254" s="44">
        <f t="shared" si="18"/>
        <v>3542.5312197148014</v>
      </c>
      <c r="AN254" s="34"/>
    </row>
    <row r="255" spans="1:40">
      <c r="A255" s="35">
        <v>246</v>
      </c>
      <c r="B255" s="36" t="s">
        <v>302</v>
      </c>
      <c r="C255" s="37">
        <f>'[2]грудень 2016'!C255+'[2]лип-лист 16'!C254</f>
        <v>15229.798455492</v>
      </c>
      <c r="D255" s="37">
        <f>[2]листопад!D255+'[2]лип-жовт'!D254</f>
        <v>0</v>
      </c>
      <c r="E255" s="37">
        <f>[2]листопад!E255+'[2]лип-жовт'!E254</f>
        <v>0</v>
      </c>
      <c r="F255" s="37">
        <f>[2]листопад!F255+'[2]лип-жовт'!F254</f>
        <v>0</v>
      </c>
      <c r="G255" s="37">
        <f>[2]листопад!G255+'[2]лип-жовт'!G254</f>
        <v>0</v>
      </c>
      <c r="H255" s="37">
        <f>[2]листопад!H255+'[2]лип-жовт'!H254</f>
        <v>0</v>
      </c>
      <c r="I255" s="37">
        <f>[2]листопад!I255+'[2]лип-жовт'!I254</f>
        <v>0</v>
      </c>
      <c r="J255" s="37">
        <f>[2]листопад!J255+'[2]лип-жовт'!J254</f>
        <v>0</v>
      </c>
      <c r="K255" s="37">
        <f>[2]листопад!K255+'[2]лип-жовт'!K254</f>
        <v>0</v>
      </c>
      <c r="L255" s="37">
        <f>[2]листопад!L255+'[2]лип-жовт'!L254</f>
        <v>0</v>
      </c>
      <c r="M255" s="37">
        <f>'[2]грудень 2016'!M255+'[2]лип-лист 16'!M254</f>
        <v>0</v>
      </c>
      <c r="N255" s="38"/>
      <c r="O255" s="37">
        <f>'[2]грудень 2016'!O255+'[2]лип-лист 16'!O254</f>
        <v>2865.54</v>
      </c>
      <c r="P255" s="38">
        <v>23</v>
      </c>
      <c r="Q255" s="37">
        <f>'[2]грудень 2016'!Q255+'[2]лип-лист 16'!Q254</f>
        <v>0</v>
      </c>
      <c r="R255" s="39"/>
      <c r="S255" s="37">
        <f>'[2]грудень 2016'!S255+'[2]лип-лист 16'!S254</f>
        <v>0</v>
      </c>
      <c r="T255" s="37"/>
      <c r="U255" s="37">
        <f>'[2]грудень 2016'!U255+'[2]лип-лист 16'!U254</f>
        <v>661.06000000000051</v>
      </c>
      <c r="V255" s="38">
        <v>5</v>
      </c>
      <c r="W255" s="40">
        <f t="shared" si="15"/>
        <v>3526.6000000000004</v>
      </c>
      <c r="X255" s="41">
        <f>'[2]грудень 2016'!X255+'[2]лип-лист 16'!X254</f>
        <v>1176.49</v>
      </c>
      <c r="Y255" s="42">
        <v>10</v>
      </c>
      <c r="Z255" s="41">
        <f>'[2]грудень 2016'!Z255+'[2]лип-лист 16'!Z254</f>
        <v>2600.1799999999998</v>
      </c>
      <c r="AA255" s="41">
        <v>9.1999999999999993</v>
      </c>
      <c r="AB255" s="41">
        <f>'[2]грудень 2016'!AB255+'[2]лип-лист 16'!AB254</f>
        <v>0</v>
      </c>
      <c r="AC255" s="43"/>
      <c r="AD255" s="41">
        <f>'[2]грудень 2016'!AD255+'[2]лип-лист 16'!AD254</f>
        <v>0</v>
      </c>
      <c r="AE255" s="42"/>
      <c r="AF255" s="41">
        <f>'[2]грудень 2016'!AF255+'[2]лип-лист 16'!AF254</f>
        <v>0</v>
      </c>
      <c r="AG255" s="42"/>
      <c r="AH255" s="40">
        <f t="shared" si="16"/>
        <v>3776.67</v>
      </c>
      <c r="AI255" s="41">
        <f t="shared" si="17"/>
        <v>7926.5284554919999</v>
      </c>
      <c r="AJ255" s="41"/>
      <c r="AK255" s="44">
        <f t="shared" si="18"/>
        <v>7926.5284554919999</v>
      </c>
      <c r="AN255" s="34"/>
    </row>
    <row r="256" spans="1:40">
      <c r="A256" s="35">
        <v>247</v>
      </c>
      <c r="B256" s="36" t="s">
        <v>303</v>
      </c>
      <c r="C256" s="37">
        <f>'[2]грудень 2016'!C256+'[2]лип-лист 16'!C255</f>
        <v>71.022500261199994</v>
      </c>
      <c r="D256" s="37">
        <f>[2]листопад!D256+'[2]лип-жовт'!D255</f>
        <v>0</v>
      </c>
      <c r="E256" s="37">
        <f>[2]листопад!E256+'[2]лип-жовт'!E255</f>
        <v>0</v>
      </c>
      <c r="F256" s="37">
        <f>[2]листопад!F256+'[2]лип-жовт'!F255</f>
        <v>0</v>
      </c>
      <c r="G256" s="37">
        <f>[2]листопад!G256+'[2]лип-жовт'!G255</f>
        <v>0</v>
      </c>
      <c r="H256" s="37">
        <f>[2]листопад!H256+'[2]лип-жовт'!H255</f>
        <v>0</v>
      </c>
      <c r="I256" s="37">
        <f>[2]листопад!I256+'[2]лип-жовт'!I255</f>
        <v>0</v>
      </c>
      <c r="J256" s="37">
        <f>[2]листопад!J256+'[2]лип-жовт'!J255</f>
        <v>0</v>
      </c>
      <c r="K256" s="37">
        <f>[2]листопад!K256+'[2]лип-жовт'!K255</f>
        <v>0</v>
      </c>
      <c r="L256" s="37">
        <f>[2]листопад!L256+'[2]лип-жовт'!L255</f>
        <v>0</v>
      </c>
      <c r="M256" s="37">
        <f>'[2]грудень 2016'!M256+'[2]лип-лист 16'!M255</f>
        <v>0</v>
      </c>
      <c r="N256" s="38"/>
      <c r="O256" s="37">
        <f>'[2]грудень 2016'!O256+'[2]лип-лист 16'!O255</f>
        <v>0</v>
      </c>
      <c r="P256" s="38"/>
      <c r="Q256" s="37">
        <f>'[2]грудень 2016'!Q256+'[2]лип-лист 16'!Q255</f>
        <v>0</v>
      </c>
      <c r="R256" s="39"/>
      <c r="S256" s="37">
        <f>'[2]грудень 2016'!S256+'[2]лип-лист 16'!S255</f>
        <v>0</v>
      </c>
      <c r="T256" s="37"/>
      <c r="U256" s="37">
        <f>'[2]грудень 2016'!U256+'[2]лип-лист 16'!U255</f>
        <v>0</v>
      </c>
      <c r="V256" s="38"/>
      <c r="W256" s="40">
        <f t="shared" si="15"/>
        <v>0</v>
      </c>
      <c r="X256" s="41">
        <f>'[2]грудень 2016'!X256+'[2]лип-лист 16'!X255</f>
        <v>0</v>
      </c>
      <c r="Y256" s="42"/>
      <c r="Z256" s="41">
        <f>'[2]грудень 2016'!Z256+'[2]лип-лист 16'!Z255</f>
        <v>0</v>
      </c>
      <c r="AA256" s="41"/>
      <c r="AB256" s="41">
        <f>'[2]грудень 2016'!AB256+'[2]лип-лист 16'!AB255</f>
        <v>0</v>
      </c>
      <c r="AC256" s="43"/>
      <c r="AD256" s="41">
        <f>'[2]грудень 2016'!AD256+'[2]лип-лист 16'!AD255</f>
        <v>0</v>
      </c>
      <c r="AE256" s="42"/>
      <c r="AF256" s="41">
        <f>'[2]грудень 2016'!AF256+'[2]лип-лист 16'!AF255</f>
        <v>0</v>
      </c>
      <c r="AG256" s="42"/>
      <c r="AH256" s="40">
        <f t="shared" si="16"/>
        <v>0</v>
      </c>
      <c r="AI256" s="41">
        <f t="shared" si="17"/>
        <v>71.022500261199994</v>
      </c>
      <c r="AJ256" s="41"/>
      <c r="AK256" s="44">
        <f t="shared" si="18"/>
        <v>71.022500261199994</v>
      </c>
      <c r="AN256" s="34"/>
    </row>
    <row r="257" spans="1:40">
      <c r="A257" s="35">
        <v>248</v>
      </c>
      <c r="B257" s="36" t="s">
        <v>304</v>
      </c>
      <c r="C257" s="37">
        <f>'[2]грудень 2016'!C257+'[2]лип-лист 16'!C256</f>
        <v>79.560880698000005</v>
      </c>
      <c r="D257" s="37">
        <f>[2]листопад!D257+'[2]лип-жовт'!D256</f>
        <v>0</v>
      </c>
      <c r="E257" s="37">
        <f>[2]листопад!E257+'[2]лип-жовт'!E256</f>
        <v>0</v>
      </c>
      <c r="F257" s="37">
        <f>[2]листопад!F257+'[2]лип-жовт'!F256</f>
        <v>0</v>
      </c>
      <c r="G257" s="37">
        <f>[2]листопад!G257+'[2]лип-жовт'!G256</f>
        <v>0</v>
      </c>
      <c r="H257" s="37">
        <f>[2]листопад!H257+'[2]лип-жовт'!H256</f>
        <v>0</v>
      </c>
      <c r="I257" s="37">
        <f>[2]листопад!I257+'[2]лип-жовт'!I256</f>
        <v>0</v>
      </c>
      <c r="J257" s="37">
        <f>[2]листопад!J257+'[2]лип-жовт'!J256</f>
        <v>0</v>
      </c>
      <c r="K257" s="37">
        <f>[2]листопад!K257+'[2]лип-жовт'!K256</f>
        <v>0</v>
      </c>
      <c r="L257" s="37">
        <f>[2]листопад!L257+'[2]лип-жовт'!L256</f>
        <v>0</v>
      </c>
      <c r="M257" s="37">
        <f>'[2]грудень 2016'!M257+'[2]лип-лист 16'!M256</f>
        <v>0</v>
      </c>
      <c r="N257" s="38"/>
      <c r="O257" s="37">
        <f>'[2]грудень 2016'!O257+'[2]лип-лист 16'!O256</f>
        <v>0</v>
      </c>
      <c r="P257" s="38"/>
      <c r="Q257" s="37">
        <f>'[2]грудень 2016'!Q257+'[2]лип-лист 16'!Q256</f>
        <v>0</v>
      </c>
      <c r="R257" s="39"/>
      <c r="S257" s="37">
        <f>'[2]грудень 2016'!S257+'[2]лип-лист 16'!S256</f>
        <v>0</v>
      </c>
      <c r="T257" s="37"/>
      <c r="U257" s="37">
        <f>'[2]грудень 2016'!U257+'[2]лип-лист 16'!U256</f>
        <v>0</v>
      </c>
      <c r="V257" s="38"/>
      <c r="W257" s="40">
        <f t="shared" si="15"/>
        <v>0</v>
      </c>
      <c r="X257" s="41">
        <f>'[2]грудень 2016'!X257+'[2]лип-лист 16'!X256</f>
        <v>0</v>
      </c>
      <c r="Y257" s="42"/>
      <c r="Z257" s="41">
        <f>'[2]грудень 2016'!Z257+'[2]лип-лист 16'!Z256</f>
        <v>0</v>
      </c>
      <c r="AA257" s="41"/>
      <c r="AB257" s="41">
        <f>'[2]грудень 2016'!AB257+'[2]лип-лист 16'!AB256</f>
        <v>0</v>
      </c>
      <c r="AC257" s="43"/>
      <c r="AD257" s="41">
        <f>'[2]грудень 2016'!AD257+'[2]лип-лист 16'!AD256</f>
        <v>0</v>
      </c>
      <c r="AE257" s="42"/>
      <c r="AF257" s="41">
        <f>'[2]грудень 2016'!AF257+'[2]лип-лист 16'!AF256</f>
        <v>0</v>
      </c>
      <c r="AG257" s="42"/>
      <c r="AH257" s="40">
        <f t="shared" si="16"/>
        <v>0</v>
      </c>
      <c r="AI257" s="41">
        <f t="shared" si="17"/>
        <v>79.560880698000005</v>
      </c>
      <c r="AJ257" s="41"/>
      <c r="AK257" s="44">
        <f t="shared" si="18"/>
        <v>79.560880698000005</v>
      </c>
      <c r="AN257" s="34"/>
    </row>
    <row r="258" spans="1:40">
      <c r="A258" s="35">
        <v>249</v>
      </c>
      <c r="B258" s="36" t="s">
        <v>305</v>
      </c>
      <c r="C258" s="37">
        <f>'[2]грудень 2016'!C258+'[2]лип-лист 16'!C257</f>
        <v>1647.7032126623999</v>
      </c>
      <c r="D258" s="37">
        <f>[2]листопад!D258+'[2]лип-жовт'!D257</f>
        <v>0</v>
      </c>
      <c r="E258" s="37">
        <f>[2]листопад!E258+'[2]лип-жовт'!E257</f>
        <v>0</v>
      </c>
      <c r="F258" s="37">
        <f>[2]листопад!F258+'[2]лип-жовт'!F257</f>
        <v>0</v>
      </c>
      <c r="G258" s="37">
        <f>[2]листопад!G258+'[2]лип-жовт'!G257</f>
        <v>0</v>
      </c>
      <c r="H258" s="37">
        <f>[2]листопад!H258+'[2]лип-жовт'!H257</f>
        <v>0</v>
      </c>
      <c r="I258" s="37">
        <f>[2]листопад!I258+'[2]лип-жовт'!I257</f>
        <v>0</v>
      </c>
      <c r="J258" s="37">
        <f>[2]листопад!J258+'[2]лип-жовт'!J257</f>
        <v>0</v>
      </c>
      <c r="K258" s="37">
        <f>[2]листопад!K258+'[2]лип-жовт'!K257</f>
        <v>0</v>
      </c>
      <c r="L258" s="37">
        <f>[2]листопад!L258+'[2]лип-жовт'!L257</f>
        <v>0</v>
      </c>
      <c r="M258" s="37">
        <f>'[2]грудень 2016'!M258+'[2]лип-лист 16'!M257</f>
        <v>0</v>
      </c>
      <c r="N258" s="38"/>
      <c r="O258" s="37">
        <f>'[2]грудень 2016'!O258+'[2]лип-лист 16'!O257</f>
        <v>0</v>
      </c>
      <c r="P258" s="38"/>
      <c r="Q258" s="37">
        <f>'[2]грудень 2016'!Q258+'[2]лип-лист 16'!Q257</f>
        <v>0</v>
      </c>
      <c r="R258" s="39"/>
      <c r="S258" s="37">
        <f>'[2]грудень 2016'!S258+'[2]лип-лист 16'!S257</f>
        <v>0</v>
      </c>
      <c r="T258" s="37"/>
      <c r="U258" s="37">
        <f>'[2]грудень 2016'!U258+'[2]лип-лист 16'!U257</f>
        <v>1672.9600000000005</v>
      </c>
      <c r="V258" s="38">
        <v>1</v>
      </c>
      <c r="W258" s="40">
        <f t="shared" si="15"/>
        <v>1672.9600000000005</v>
      </c>
      <c r="X258" s="41">
        <f>'[2]грудень 2016'!X258+'[2]лип-лист 16'!X257</f>
        <v>0</v>
      </c>
      <c r="Y258" s="42"/>
      <c r="Z258" s="41">
        <f>'[2]грудень 2016'!Z258+'[2]лип-лист 16'!Z257</f>
        <v>0</v>
      </c>
      <c r="AA258" s="41"/>
      <c r="AB258" s="41">
        <f>'[2]грудень 2016'!AB258+'[2]лип-лист 16'!AB257</f>
        <v>0</v>
      </c>
      <c r="AC258" s="43"/>
      <c r="AD258" s="41">
        <f>'[2]грудень 2016'!AD258+'[2]лип-лист 16'!AD257</f>
        <v>0</v>
      </c>
      <c r="AE258" s="42"/>
      <c r="AF258" s="41">
        <f>'[2]грудень 2016'!AF258+'[2]лип-лист 16'!AF257</f>
        <v>0</v>
      </c>
      <c r="AG258" s="42"/>
      <c r="AH258" s="40">
        <f t="shared" si="16"/>
        <v>0</v>
      </c>
      <c r="AI258" s="41"/>
      <c r="AJ258" s="41">
        <f t="shared" si="19"/>
        <v>-25.256787337600599</v>
      </c>
      <c r="AK258" s="44">
        <f>C258-W258-AH258</f>
        <v>-25.256787337600599</v>
      </c>
      <c r="AN258" s="34"/>
    </row>
    <row r="259" spans="1:40">
      <c r="A259" s="35">
        <v>250</v>
      </c>
      <c r="B259" s="36" t="s">
        <v>306</v>
      </c>
      <c r="C259" s="37">
        <f>'[2]грудень 2016'!C259+'[2]лип-лист 16'!C258</f>
        <v>65.338672715999991</v>
      </c>
      <c r="D259" s="37">
        <f>[2]листопад!D259+'[2]лип-жовт'!D258</f>
        <v>0</v>
      </c>
      <c r="E259" s="37">
        <f>[2]листопад!E259+'[2]лип-жовт'!E258</f>
        <v>0</v>
      </c>
      <c r="F259" s="37">
        <f>[2]листопад!F259+'[2]лип-жовт'!F258</f>
        <v>0</v>
      </c>
      <c r="G259" s="37">
        <f>[2]листопад!G259+'[2]лип-жовт'!G258</f>
        <v>0</v>
      </c>
      <c r="H259" s="37">
        <f>[2]листопад!H259+'[2]лип-жовт'!H258</f>
        <v>0</v>
      </c>
      <c r="I259" s="37">
        <f>[2]листопад!I259+'[2]лип-жовт'!I258</f>
        <v>0</v>
      </c>
      <c r="J259" s="37">
        <f>[2]листопад!J259+'[2]лип-жовт'!J258</f>
        <v>0</v>
      </c>
      <c r="K259" s="37">
        <f>[2]листопад!K259+'[2]лип-жовт'!K258</f>
        <v>0</v>
      </c>
      <c r="L259" s="37">
        <f>[2]листопад!L259+'[2]лип-жовт'!L258</f>
        <v>0</v>
      </c>
      <c r="M259" s="37">
        <f>'[2]грудень 2016'!M259+'[2]лип-лист 16'!M258</f>
        <v>0</v>
      </c>
      <c r="N259" s="38"/>
      <c r="O259" s="37">
        <f>'[2]грудень 2016'!O259+'[2]лип-лист 16'!O258</f>
        <v>0</v>
      </c>
      <c r="P259" s="38"/>
      <c r="Q259" s="37">
        <f>'[2]грудень 2016'!Q259+'[2]лип-лист 16'!Q258</f>
        <v>0</v>
      </c>
      <c r="R259" s="39"/>
      <c r="S259" s="37">
        <f>'[2]грудень 2016'!S259+'[2]лип-лист 16'!S258</f>
        <v>0</v>
      </c>
      <c r="T259" s="37"/>
      <c r="U259" s="37">
        <f>'[2]грудень 2016'!U259+'[2]лип-лист 16'!U258</f>
        <v>0</v>
      </c>
      <c r="V259" s="38"/>
      <c r="W259" s="40">
        <f t="shared" si="15"/>
        <v>0</v>
      </c>
      <c r="X259" s="41">
        <f>'[2]грудень 2016'!X259+'[2]лип-лист 16'!X258</f>
        <v>0</v>
      </c>
      <c r="Y259" s="42"/>
      <c r="Z259" s="41">
        <f>'[2]грудень 2016'!Z259+'[2]лип-лист 16'!Z258</f>
        <v>0</v>
      </c>
      <c r="AA259" s="41"/>
      <c r="AB259" s="41">
        <f>'[2]грудень 2016'!AB259+'[2]лип-лист 16'!AB258</f>
        <v>0</v>
      </c>
      <c r="AC259" s="43"/>
      <c r="AD259" s="41">
        <f>'[2]грудень 2016'!AD259+'[2]лип-лист 16'!AD258</f>
        <v>0</v>
      </c>
      <c r="AE259" s="42"/>
      <c r="AF259" s="41">
        <f>'[2]грудень 2016'!AF259+'[2]лип-лист 16'!AF258</f>
        <v>0</v>
      </c>
      <c r="AG259" s="42"/>
      <c r="AH259" s="40">
        <f t="shared" si="16"/>
        <v>0</v>
      </c>
      <c r="AI259" s="41">
        <f t="shared" si="17"/>
        <v>65.338672715999991</v>
      </c>
      <c r="AJ259" s="41"/>
      <c r="AK259" s="44">
        <f t="shared" si="18"/>
        <v>65.338672715999991</v>
      </c>
      <c r="AN259" s="34"/>
    </row>
    <row r="260" spans="1:40">
      <c r="A260" s="35">
        <v>251</v>
      </c>
      <c r="B260" s="36" t="s">
        <v>307</v>
      </c>
      <c r="C260" s="37">
        <f>'[2]грудень 2016'!C260+'[2]лип-лист 16'!C259</f>
        <v>73.845993984000003</v>
      </c>
      <c r="D260" s="37">
        <f>[2]листопад!D260+'[2]лип-жовт'!D259</f>
        <v>0</v>
      </c>
      <c r="E260" s="37">
        <f>[2]листопад!E260+'[2]лип-жовт'!E259</f>
        <v>0</v>
      </c>
      <c r="F260" s="37">
        <f>[2]листопад!F260+'[2]лип-жовт'!F259</f>
        <v>0</v>
      </c>
      <c r="G260" s="37">
        <f>[2]листопад!G260+'[2]лип-жовт'!G259</f>
        <v>0</v>
      </c>
      <c r="H260" s="37">
        <f>[2]листопад!H260+'[2]лип-жовт'!H259</f>
        <v>0</v>
      </c>
      <c r="I260" s="37">
        <f>[2]листопад!I260+'[2]лип-жовт'!I259</f>
        <v>0</v>
      </c>
      <c r="J260" s="37">
        <f>[2]листопад!J260+'[2]лип-жовт'!J259</f>
        <v>0</v>
      </c>
      <c r="K260" s="37">
        <f>[2]листопад!K260+'[2]лип-жовт'!K259</f>
        <v>0</v>
      </c>
      <c r="L260" s="37">
        <f>[2]листопад!L260+'[2]лип-жовт'!L259</f>
        <v>0</v>
      </c>
      <c r="M260" s="37">
        <f>'[2]грудень 2016'!M260+'[2]лип-лист 16'!M259</f>
        <v>0</v>
      </c>
      <c r="N260" s="38"/>
      <c r="O260" s="37">
        <f>'[2]грудень 2016'!O260+'[2]лип-лист 16'!O259</f>
        <v>0</v>
      </c>
      <c r="P260" s="38"/>
      <c r="Q260" s="37">
        <f>'[2]грудень 2016'!Q260+'[2]лип-лист 16'!Q259</f>
        <v>0</v>
      </c>
      <c r="R260" s="39"/>
      <c r="S260" s="37">
        <f>'[2]грудень 2016'!S260+'[2]лип-лист 16'!S259</f>
        <v>0</v>
      </c>
      <c r="T260" s="37"/>
      <c r="U260" s="37">
        <f>'[2]грудень 2016'!U260+'[2]лип-лист 16'!U259</f>
        <v>0</v>
      </c>
      <c r="V260" s="38"/>
      <c r="W260" s="40">
        <f t="shared" si="15"/>
        <v>0</v>
      </c>
      <c r="X260" s="41">
        <f>'[2]грудень 2016'!X260+'[2]лип-лист 16'!X259</f>
        <v>0</v>
      </c>
      <c r="Y260" s="42"/>
      <c r="Z260" s="41">
        <f>'[2]грудень 2016'!Z260+'[2]лип-лист 16'!Z259</f>
        <v>0</v>
      </c>
      <c r="AA260" s="41"/>
      <c r="AB260" s="41">
        <f>'[2]грудень 2016'!AB260+'[2]лип-лист 16'!AB259</f>
        <v>0</v>
      </c>
      <c r="AC260" s="43"/>
      <c r="AD260" s="41">
        <f>'[2]грудень 2016'!AD260+'[2]лип-лист 16'!AD259</f>
        <v>0</v>
      </c>
      <c r="AE260" s="42"/>
      <c r="AF260" s="41">
        <f>'[2]грудень 2016'!AF260+'[2]лип-лист 16'!AF259</f>
        <v>0</v>
      </c>
      <c r="AG260" s="42"/>
      <c r="AH260" s="40">
        <f t="shared" si="16"/>
        <v>0</v>
      </c>
      <c r="AI260" s="41">
        <f t="shared" si="17"/>
        <v>73.845993984000003</v>
      </c>
      <c r="AJ260" s="41"/>
      <c r="AK260" s="44">
        <f t="shared" si="18"/>
        <v>73.845993984000003</v>
      </c>
      <c r="AN260" s="34"/>
    </row>
    <row r="261" spans="1:40">
      <c r="A261" s="35">
        <v>252</v>
      </c>
      <c r="B261" s="36" t="s">
        <v>308</v>
      </c>
      <c r="C261" s="37">
        <f>'[2]грудень 2016'!C261+'[2]лип-лист 16'!C260</f>
        <v>12691.845879025801</v>
      </c>
      <c r="D261" s="37">
        <f>[2]листопад!D261+'[2]лип-жовт'!D260</f>
        <v>0</v>
      </c>
      <c r="E261" s="37">
        <f>[2]листопад!E261+'[2]лип-жовт'!E260</f>
        <v>0</v>
      </c>
      <c r="F261" s="37">
        <f>[2]листопад!F261+'[2]лип-жовт'!F260</f>
        <v>0</v>
      </c>
      <c r="G261" s="37">
        <f>[2]листопад!G261+'[2]лип-жовт'!G260</f>
        <v>0</v>
      </c>
      <c r="H261" s="37">
        <f>[2]листопад!H261+'[2]лип-жовт'!H260</f>
        <v>0</v>
      </c>
      <c r="I261" s="37">
        <f>[2]листопад!I261+'[2]лип-жовт'!I260</f>
        <v>0</v>
      </c>
      <c r="J261" s="37">
        <f>[2]листопад!J261+'[2]лип-жовт'!J260</f>
        <v>0</v>
      </c>
      <c r="K261" s="37">
        <f>[2]листопад!K261+'[2]лип-жовт'!K260</f>
        <v>0</v>
      </c>
      <c r="L261" s="37">
        <f>[2]листопад!L261+'[2]лип-жовт'!L260</f>
        <v>0</v>
      </c>
      <c r="M261" s="37">
        <f>'[2]грудень 2016'!M261+'[2]лип-лист 16'!M260</f>
        <v>0</v>
      </c>
      <c r="N261" s="38"/>
      <c r="O261" s="37">
        <f>'[2]грудень 2016'!O261+'[2]лип-лист 16'!O260</f>
        <v>0</v>
      </c>
      <c r="P261" s="38"/>
      <c r="Q261" s="37">
        <f>'[2]грудень 2016'!Q261+'[2]лип-лист 16'!Q260</f>
        <v>0</v>
      </c>
      <c r="R261" s="39"/>
      <c r="S261" s="37">
        <f>'[2]грудень 2016'!S261+'[2]лип-лист 16'!S260</f>
        <v>0</v>
      </c>
      <c r="T261" s="37"/>
      <c r="U261" s="37">
        <f>'[2]грудень 2016'!U261+'[2]лип-лист 16'!U260</f>
        <v>11308.550000000001</v>
      </c>
      <c r="V261" s="38">
        <v>5</v>
      </c>
      <c r="W261" s="40">
        <f>M261+O261+Q261+S261+U261</f>
        <v>11308.550000000001</v>
      </c>
      <c r="X261" s="41">
        <f>'[2]грудень 2016'!X261+'[2]лип-лист 16'!X260</f>
        <v>0</v>
      </c>
      <c r="Y261" s="42"/>
      <c r="Z261" s="41">
        <f>'[2]грудень 2016'!Z261+'[2]лип-лист 16'!Z260</f>
        <v>0</v>
      </c>
      <c r="AA261" s="41"/>
      <c r="AB261" s="41">
        <f>'[2]грудень 2016'!AB261+'[2]лип-лист 16'!AB260</f>
        <v>0</v>
      </c>
      <c r="AC261" s="43"/>
      <c r="AD261" s="41">
        <f>'[2]грудень 2016'!AD261+'[2]лип-лист 16'!AD260</f>
        <v>0</v>
      </c>
      <c r="AE261" s="42"/>
      <c r="AF261" s="41">
        <f>'[2]грудень 2016'!AF261+'[2]лип-лист 16'!AF260</f>
        <v>0</v>
      </c>
      <c r="AG261" s="42"/>
      <c r="AH261" s="40">
        <f t="shared" si="16"/>
        <v>0</v>
      </c>
      <c r="AI261" s="41">
        <f t="shared" si="17"/>
        <v>1383.2958790257999</v>
      </c>
      <c r="AJ261" s="41"/>
      <c r="AK261" s="44">
        <f t="shared" si="18"/>
        <v>1383.2958790257999</v>
      </c>
      <c r="AN261" s="34"/>
    </row>
    <row r="262" spans="1:40">
      <c r="A262" s="46"/>
      <c r="B262" s="47"/>
      <c r="C262" s="37">
        <f>'[2]грудень 2016'!C262+'[2]лип-лист 16'!C261</f>
        <v>0</v>
      </c>
      <c r="D262" s="37">
        <f>[2]листопад!D262+'[2]лип-жовт'!D261</f>
        <v>0</v>
      </c>
      <c r="E262" s="37">
        <f>[2]листопад!E262+'[2]лип-жовт'!E261</f>
        <v>0</v>
      </c>
      <c r="F262" s="37">
        <f>[2]листопад!F262+'[2]лип-жовт'!F261</f>
        <v>0</v>
      </c>
      <c r="G262" s="37">
        <f>[2]листопад!G262+'[2]лип-жовт'!G261</f>
        <v>0</v>
      </c>
      <c r="H262" s="37">
        <f>[2]листопад!H262+'[2]лип-жовт'!H261</f>
        <v>0</v>
      </c>
      <c r="I262" s="37">
        <f>[2]листопад!I262+'[2]лип-жовт'!I261</f>
        <v>0</v>
      </c>
      <c r="J262" s="37">
        <f>[2]листопад!J262+'[2]лип-жовт'!J261</f>
        <v>0</v>
      </c>
      <c r="K262" s="37">
        <f>[2]листопад!K262+'[2]лип-жовт'!K261</f>
        <v>0</v>
      </c>
      <c r="L262" s="37">
        <f>[2]листопад!L262+'[2]лип-жовт'!L261</f>
        <v>0</v>
      </c>
      <c r="M262" s="37">
        <f>'[2]грудень 2016'!M262+'[2]лип-лист 16'!M261</f>
        <v>0</v>
      </c>
      <c r="N262" s="38"/>
      <c r="O262" s="37">
        <f>'[2]грудень 2016'!O262+'[2]лип-лист 16'!O261</f>
        <v>0</v>
      </c>
      <c r="P262" s="38"/>
      <c r="Q262" s="37">
        <f>'[2]грудень 2016'!Q262+'[2]лип-лист 16'!Q261</f>
        <v>0</v>
      </c>
      <c r="R262" s="39"/>
      <c r="S262" s="37">
        <f>'[2]грудень 2016'!S262+'[2]лип-лист 16'!S261</f>
        <v>0</v>
      </c>
      <c r="T262" s="37"/>
      <c r="U262" s="37">
        <f>'[2]грудень 2016'!U262+'[2]лип-лист 16'!U261</f>
        <v>0</v>
      </c>
      <c r="V262" s="38"/>
      <c r="W262" s="40">
        <f t="shared" si="15"/>
        <v>0</v>
      </c>
      <c r="X262" s="41">
        <f>'[2]грудень 2016'!X262+'[2]лип-лист 16'!X261</f>
        <v>0</v>
      </c>
      <c r="Y262" s="42"/>
      <c r="Z262" s="41">
        <f>'[2]грудень 2016'!Z262+'[2]лип-лист 16'!Z261</f>
        <v>0</v>
      </c>
      <c r="AA262" s="41"/>
      <c r="AB262" s="41">
        <f>'[2]грудень 2016'!AB262+'[2]лип-лист 16'!AB261</f>
        <v>0</v>
      </c>
      <c r="AC262" s="43"/>
      <c r="AD262" s="41">
        <f>'[2]грудень 2016'!AD262+'[2]лип-лист 16'!AD261</f>
        <v>0</v>
      </c>
      <c r="AE262" s="42"/>
      <c r="AF262" s="41">
        <f>'[2]грудень 2016'!AF262+'[2]лип-лист 16'!AF261</f>
        <v>0</v>
      </c>
      <c r="AG262" s="42"/>
      <c r="AH262" s="40">
        <f t="shared" si="16"/>
        <v>0</v>
      </c>
      <c r="AI262" s="41"/>
      <c r="AJ262" s="41"/>
      <c r="AK262" s="44">
        <f t="shared" si="18"/>
        <v>0</v>
      </c>
    </row>
    <row r="263" spans="1:40">
      <c r="A263" s="206" t="s">
        <v>309</v>
      </c>
      <c r="B263" s="207"/>
      <c r="C263" s="48">
        <f>SUM(C10:C262)</f>
        <v>3943628.8011845052</v>
      </c>
      <c r="D263" s="48">
        <f t="shared" ref="D263:AJ263" si="20">SUM(D10:D262)</f>
        <v>0</v>
      </c>
      <c r="E263" s="48">
        <f t="shared" si="20"/>
        <v>0</v>
      </c>
      <c r="F263" s="48">
        <f t="shared" si="20"/>
        <v>0</v>
      </c>
      <c r="G263" s="48">
        <f t="shared" si="20"/>
        <v>0</v>
      </c>
      <c r="H263" s="48">
        <f t="shared" si="20"/>
        <v>0</v>
      </c>
      <c r="I263" s="48">
        <f t="shared" si="20"/>
        <v>0</v>
      </c>
      <c r="J263" s="48">
        <f t="shared" si="20"/>
        <v>0</v>
      </c>
      <c r="K263" s="48">
        <f t="shared" si="20"/>
        <v>0</v>
      </c>
      <c r="L263" s="48">
        <f t="shared" si="20"/>
        <v>0</v>
      </c>
      <c r="M263" s="48">
        <f t="shared" si="20"/>
        <v>150890.52000000005</v>
      </c>
      <c r="N263" s="49">
        <f t="shared" si="20"/>
        <v>599.59999999999991</v>
      </c>
      <c r="O263" s="48">
        <f t="shared" si="20"/>
        <v>143896.14000000001</v>
      </c>
      <c r="P263" s="49">
        <f t="shared" si="20"/>
        <v>1159.3999999999999</v>
      </c>
      <c r="Q263" s="48">
        <f t="shared" si="20"/>
        <v>441862.06999999995</v>
      </c>
      <c r="R263" s="50">
        <v>25</v>
      </c>
      <c r="S263" s="48">
        <f t="shared" si="20"/>
        <v>0</v>
      </c>
      <c r="T263" s="51">
        <f t="shared" si="20"/>
        <v>0</v>
      </c>
      <c r="U263" s="48">
        <f t="shared" si="20"/>
        <v>443374.30299999961</v>
      </c>
      <c r="V263" s="49">
        <f t="shared" si="20"/>
        <v>1664.8</v>
      </c>
      <c r="W263" s="48">
        <f t="shared" si="20"/>
        <v>1180023.033000001</v>
      </c>
      <c r="X263" s="48">
        <f t="shared" si="20"/>
        <v>772390.51999999979</v>
      </c>
      <c r="Y263" s="51">
        <f t="shared" si="20"/>
        <v>9410</v>
      </c>
      <c r="Z263" s="48">
        <f t="shared" si="20"/>
        <v>90338.650000000023</v>
      </c>
      <c r="AA263" s="52">
        <f t="shared" si="20"/>
        <v>430.91999999999996</v>
      </c>
      <c r="AB263" s="48">
        <f t="shared" si="20"/>
        <v>69477.19</v>
      </c>
      <c r="AC263" s="50">
        <f t="shared" si="20"/>
        <v>3</v>
      </c>
      <c r="AD263" s="48">
        <f t="shared" si="20"/>
        <v>544008.38</v>
      </c>
      <c r="AE263" s="49">
        <f t="shared" si="20"/>
        <v>5253</v>
      </c>
      <c r="AF263" s="48">
        <f t="shared" si="20"/>
        <v>206291.95</v>
      </c>
      <c r="AG263" s="49">
        <f t="shared" si="20"/>
        <v>900</v>
      </c>
      <c r="AH263" s="48">
        <f t="shared" si="20"/>
        <v>1682506.6900000002</v>
      </c>
      <c r="AI263" s="48">
        <f t="shared" si="20"/>
        <v>1667219.2420079589</v>
      </c>
      <c r="AJ263" s="48">
        <f t="shared" si="20"/>
        <v>-586120.16382345441</v>
      </c>
      <c r="AK263" s="48">
        <f>SUM(AK10:AK262)</f>
        <v>1081099.078184505</v>
      </c>
    </row>
    <row r="264" spans="1:40"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</row>
    <row r="265" spans="1:40"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</row>
    <row r="266" spans="1:40"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</row>
    <row r="267" spans="1:40">
      <c r="B267" s="2" t="s">
        <v>310</v>
      </c>
      <c r="C267" s="34"/>
      <c r="D267" s="53"/>
      <c r="E267" s="53"/>
      <c r="F267" s="34"/>
      <c r="G267" s="34"/>
      <c r="H267" s="34"/>
      <c r="I267" s="34"/>
      <c r="J267" s="34"/>
      <c r="K267" s="34"/>
      <c r="L267" s="34"/>
      <c r="M267" s="54"/>
      <c r="N267" s="54" t="s">
        <v>311</v>
      </c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5"/>
      <c r="AF267" s="55"/>
      <c r="AG267" s="56"/>
      <c r="AH267" s="55"/>
      <c r="AI267" s="55"/>
      <c r="AJ267" s="54"/>
    </row>
    <row r="268" spans="1:40">
      <c r="C268" s="34"/>
      <c r="D268" s="53"/>
      <c r="E268" s="53"/>
      <c r="F268" s="34"/>
      <c r="G268" s="34"/>
      <c r="H268" s="34"/>
      <c r="I268" s="34"/>
      <c r="J268" s="34"/>
      <c r="K268" s="34"/>
      <c r="L268" s="3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5"/>
      <c r="AF268" s="55"/>
      <c r="AG268" s="56"/>
      <c r="AH268" s="55"/>
      <c r="AI268" s="55"/>
      <c r="AJ268" s="54"/>
    </row>
    <row r="269" spans="1:40">
      <c r="B269" s="2" t="s">
        <v>312</v>
      </c>
      <c r="C269" s="34"/>
      <c r="D269" s="53"/>
      <c r="E269" s="53"/>
      <c r="F269" s="34"/>
      <c r="G269" s="34"/>
      <c r="H269" s="34"/>
      <c r="I269" s="34"/>
      <c r="J269" s="34"/>
      <c r="K269" s="34"/>
      <c r="L269" s="34"/>
      <c r="M269" s="54"/>
      <c r="N269" s="54" t="s">
        <v>313</v>
      </c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</row>
    <row r="270" spans="1:40">
      <c r="C270" s="34"/>
      <c r="D270" s="53"/>
      <c r="E270" s="53"/>
      <c r="F270" s="34"/>
      <c r="G270" s="34"/>
      <c r="H270" s="34"/>
      <c r="I270" s="34"/>
      <c r="J270" s="34"/>
      <c r="K270" s="34"/>
      <c r="L270" s="3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</row>
    <row r="271" spans="1:40">
      <c r="C271" s="34"/>
      <c r="D271" s="53"/>
      <c r="E271" s="53"/>
      <c r="F271" s="34"/>
      <c r="G271" s="34"/>
      <c r="H271" s="34"/>
      <c r="I271" s="34"/>
      <c r="J271" s="34"/>
      <c r="K271" s="34"/>
      <c r="L271" s="3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</row>
    <row r="272" spans="1:40">
      <c r="C272" s="34"/>
      <c r="D272" s="53"/>
      <c r="E272" s="53"/>
      <c r="F272" s="34"/>
      <c r="G272" s="34"/>
      <c r="H272" s="34"/>
      <c r="I272" s="34"/>
      <c r="J272" s="34"/>
      <c r="K272" s="34"/>
      <c r="L272" s="3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</row>
    <row r="273" spans="3:36">
      <c r="C273" s="34"/>
      <c r="D273" s="53"/>
      <c r="E273" s="53"/>
      <c r="F273" s="34"/>
      <c r="G273" s="34"/>
      <c r="H273" s="34"/>
      <c r="I273" s="34"/>
      <c r="J273" s="34"/>
      <c r="K273" s="34"/>
      <c r="L273" s="3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</row>
    <row r="274" spans="3:36">
      <c r="C274" s="34"/>
      <c r="D274" s="53"/>
      <c r="E274" s="53"/>
      <c r="F274" s="34"/>
      <c r="G274" s="34"/>
      <c r="H274" s="34"/>
      <c r="I274" s="34"/>
      <c r="J274" s="34"/>
      <c r="K274" s="34"/>
      <c r="L274" s="3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  <c r="AJ274" s="54"/>
    </row>
    <row r="275" spans="3:36">
      <c r="C275" s="34"/>
      <c r="D275" s="53"/>
      <c r="E275" s="53"/>
      <c r="F275" s="34"/>
      <c r="G275" s="34"/>
      <c r="H275" s="34"/>
      <c r="I275" s="34"/>
      <c r="J275" s="34"/>
      <c r="K275" s="34"/>
      <c r="L275" s="3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</row>
    <row r="276" spans="3:36">
      <c r="C276" s="34"/>
      <c r="D276" s="53"/>
      <c r="E276" s="53"/>
      <c r="F276" s="34"/>
      <c r="G276" s="34"/>
      <c r="H276" s="34"/>
      <c r="I276" s="34"/>
      <c r="J276" s="34"/>
      <c r="K276" s="34"/>
      <c r="L276" s="3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</row>
    <row r="277" spans="3:36">
      <c r="C277" s="34"/>
      <c r="D277" s="53"/>
      <c r="E277" s="53"/>
      <c r="F277" s="34"/>
      <c r="G277" s="34"/>
      <c r="H277" s="34"/>
      <c r="I277" s="34"/>
      <c r="J277" s="34"/>
      <c r="K277" s="34"/>
      <c r="L277" s="3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</row>
    <row r="278" spans="3:36">
      <c r="C278" s="34"/>
      <c r="D278" s="53"/>
      <c r="E278" s="53"/>
      <c r="F278" s="34"/>
      <c r="G278" s="34"/>
      <c r="H278" s="34"/>
      <c r="I278" s="34"/>
      <c r="J278" s="34"/>
      <c r="K278" s="34"/>
      <c r="L278" s="3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</row>
    <row r="279" spans="3:36">
      <c r="C279" s="34"/>
      <c r="D279" s="53"/>
      <c r="E279" s="53"/>
      <c r="F279" s="34"/>
      <c r="G279" s="34"/>
      <c r="H279" s="34"/>
      <c r="I279" s="34"/>
      <c r="J279" s="34"/>
      <c r="K279" s="34"/>
      <c r="L279" s="3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</row>
    <row r="280" spans="3:36">
      <c r="C280" s="34"/>
      <c r="D280" s="53"/>
      <c r="E280" s="53"/>
      <c r="F280" s="34"/>
      <c r="G280" s="34"/>
      <c r="H280" s="34"/>
      <c r="I280" s="34"/>
      <c r="J280" s="34"/>
      <c r="K280" s="34"/>
      <c r="L280" s="3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  <c r="AJ280" s="54"/>
    </row>
    <row r="281" spans="3:36">
      <c r="C281" s="34"/>
      <c r="D281" s="53"/>
      <c r="E281" s="53"/>
      <c r="F281" s="34"/>
      <c r="G281" s="34"/>
      <c r="H281" s="34"/>
      <c r="I281" s="34"/>
      <c r="J281" s="34"/>
      <c r="K281" s="34"/>
      <c r="L281" s="3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</row>
    <row r="282" spans="3:36">
      <c r="C282" s="34"/>
      <c r="D282" s="53"/>
      <c r="E282" s="53"/>
      <c r="F282" s="34"/>
      <c r="G282" s="34"/>
      <c r="H282" s="34"/>
      <c r="I282" s="34"/>
      <c r="J282" s="34"/>
      <c r="K282" s="34"/>
      <c r="L282" s="34"/>
    </row>
    <row r="283" spans="3:36">
      <c r="C283" s="34"/>
      <c r="D283" s="53"/>
      <c r="E283" s="53"/>
      <c r="F283" s="34"/>
      <c r="G283" s="34"/>
      <c r="H283" s="34"/>
      <c r="I283" s="34"/>
      <c r="J283" s="34"/>
      <c r="K283" s="34"/>
      <c r="L283" s="34"/>
    </row>
    <row r="284" spans="3:36">
      <c r="C284" s="34"/>
      <c r="D284" s="53"/>
      <c r="E284" s="53"/>
      <c r="F284" s="34"/>
      <c r="G284" s="34"/>
      <c r="H284" s="34"/>
      <c r="I284" s="34"/>
      <c r="J284" s="34"/>
      <c r="K284" s="34"/>
      <c r="L284" s="34"/>
    </row>
    <row r="285" spans="3:36">
      <c r="C285" s="34"/>
      <c r="D285" s="53"/>
      <c r="E285" s="53"/>
      <c r="F285" s="34"/>
      <c r="G285" s="34"/>
      <c r="H285" s="34"/>
      <c r="I285" s="34"/>
      <c r="J285" s="34"/>
      <c r="K285" s="34"/>
      <c r="L285" s="34"/>
    </row>
    <row r="286" spans="3:36">
      <c r="C286" s="34"/>
      <c r="D286" s="53"/>
      <c r="E286" s="53"/>
      <c r="F286" s="34"/>
      <c r="G286" s="34"/>
      <c r="H286" s="34"/>
      <c r="I286" s="34"/>
      <c r="J286" s="34"/>
      <c r="K286" s="34"/>
      <c r="L286" s="34"/>
    </row>
    <row r="287" spans="3:36">
      <c r="C287" s="34"/>
      <c r="D287" s="53"/>
      <c r="E287" s="53"/>
      <c r="F287" s="34"/>
      <c r="G287" s="34"/>
      <c r="H287" s="34"/>
      <c r="I287" s="34"/>
      <c r="J287" s="34"/>
      <c r="K287" s="34"/>
      <c r="L287" s="34"/>
    </row>
    <row r="288" spans="3:36">
      <c r="C288" s="34"/>
      <c r="D288" s="53"/>
      <c r="E288" s="53"/>
      <c r="F288" s="34"/>
      <c r="G288" s="34"/>
      <c r="H288" s="34"/>
      <c r="I288" s="34"/>
      <c r="J288" s="34"/>
      <c r="K288" s="34"/>
      <c r="L288" s="34"/>
    </row>
    <row r="289" spans="3:12">
      <c r="C289" s="34"/>
      <c r="D289" s="53"/>
      <c r="E289" s="53"/>
      <c r="F289" s="34"/>
      <c r="G289" s="34"/>
      <c r="H289" s="34"/>
      <c r="I289" s="34"/>
      <c r="J289" s="34"/>
      <c r="K289" s="34"/>
      <c r="L289" s="34"/>
    </row>
    <row r="290" spans="3:12">
      <c r="C290" s="34"/>
      <c r="D290" s="53"/>
      <c r="E290" s="53"/>
      <c r="F290" s="34"/>
      <c r="G290" s="34"/>
      <c r="H290" s="34"/>
      <c r="I290" s="34"/>
      <c r="J290" s="34"/>
      <c r="K290" s="34"/>
      <c r="L290" s="34"/>
    </row>
    <row r="291" spans="3:12">
      <c r="C291" s="34"/>
      <c r="D291" s="53"/>
      <c r="E291" s="53"/>
      <c r="F291" s="34"/>
      <c r="G291" s="34"/>
      <c r="H291" s="34"/>
      <c r="I291" s="34"/>
      <c r="J291" s="34"/>
      <c r="K291" s="34"/>
      <c r="L291" s="34"/>
    </row>
    <row r="292" spans="3:12">
      <c r="C292" s="34"/>
      <c r="D292" s="53"/>
      <c r="E292" s="53"/>
      <c r="F292" s="34"/>
      <c r="G292" s="34"/>
      <c r="H292" s="34"/>
      <c r="I292" s="34"/>
      <c r="J292" s="34"/>
      <c r="K292" s="34"/>
      <c r="L292" s="34"/>
    </row>
    <row r="293" spans="3:12">
      <c r="C293" s="34"/>
      <c r="D293" s="53"/>
      <c r="E293" s="53"/>
      <c r="F293" s="34"/>
      <c r="G293" s="34"/>
      <c r="H293" s="34"/>
      <c r="I293" s="34"/>
      <c r="J293" s="34"/>
      <c r="K293" s="34"/>
      <c r="L293" s="34"/>
    </row>
    <row r="294" spans="3:12">
      <c r="C294" s="34"/>
      <c r="D294" s="53"/>
      <c r="E294" s="53"/>
      <c r="F294" s="34"/>
      <c r="G294" s="34"/>
      <c r="H294" s="34"/>
      <c r="I294" s="34"/>
      <c r="J294" s="34"/>
      <c r="K294" s="34"/>
      <c r="L294" s="34"/>
    </row>
    <row r="295" spans="3:12">
      <c r="C295" s="34"/>
      <c r="D295" s="53"/>
      <c r="E295" s="53"/>
      <c r="F295" s="34"/>
      <c r="G295" s="34"/>
      <c r="H295" s="34"/>
      <c r="I295" s="34"/>
      <c r="J295" s="34"/>
      <c r="K295" s="34"/>
      <c r="L295" s="34"/>
    </row>
    <row r="296" spans="3:12">
      <c r="C296" s="34"/>
      <c r="D296" s="53"/>
      <c r="E296" s="53"/>
      <c r="F296" s="34"/>
      <c r="G296" s="34"/>
      <c r="H296" s="34"/>
      <c r="I296" s="34"/>
      <c r="J296" s="34"/>
      <c r="K296" s="34"/>
      <c r="L296" s="34"/>
    </row>
    <row r="297" spans="3:12">
      <c r="C297" s="34"/>
      <c r="D297" s="53"/>
      <c r="E297" s="53"/>
      <c r="F297" s="34"/>
      <c r="G297" s="34"/>
      <c r="H297" s="34"/>
      <c r="I297" s="34"/>
      <c r="J297" s="34"/>
      <c r="K297" s="34"/>
      <c r="L297" s="34"/>
    </row>
    <row r="298" spans="3:12">
      <c r="C298" s="34"/>
      <c r="D298" s="53"/>
      <c r="E298" s="53"/>
      <c r="F298" s="34"/>
      <c r="G298" s="34"/>
      <c r="H298" s="34"/>
      <c r="I298" s="34"/>
      <c r="J298" s="34"/>
      <c r="K298" s="34"/>
      <c r="L298" s="34"/>
    </row>
    <row r="299" spans="3:12">
      <c r="C299" s="34"/>
      <c r="D299" s="53"/>
      <c r="E299" s="53"/>
      <c r="F299" s="34"/>
      <c r="G299" s="34"/>
      <c r="H299" s="34"/>
      <c r="I299" s="34"/>
      <c r="J299" s="34"/>
      <c r="K299" s="34"/>
      <c r="L299" s="34"/>
    </row>
    <row r="300" spans="3:12">
      <c r="C300" s="34"/>
      <c r="D300" s="53"/>
      <c r="E300" s="53"/>
      <c r="F300" s="34"/>
      <c r="G300" s="34"/>
      <c r="H300" s="34"/>
      <c r="I300" s="34"/>
      <c r="J300" s="34"/>
      <c r="K300" s="34"/>
      <c r="L300" s="34"/>
    </row>
  </sheetData>
  <sheetProtection password="CE28" sheet="1" objects="1" scenarios="1"/>
  <mergeCells count="22">
    <mergeCell ref="A263:B263"/>
    <mergeCell ref="AI6:AJ7"/>
    <mergeCell ref="M7:N7"/>
    <mergeCell ref="O7:P7"/>
    <mergeCell ref="Q7:R7"/>
    <mergeCell ref="S7:T7"/>
    <mergeCell ref="U7:V7"/>
    <mergeCell ref="X7:Y7"/>
    <mergeCell ref="Z7:AA7"/>
    <mergeCell ref="AB7:AC7"/>
    <mergeCell ref="AD7:AE7"/>
    <mergeCell ref="A4:AJ4"/>
    <mergeCell ref="A6:A8"/>
    <mergeCell ref="B6:B8"/>
    <mergeCell ref="C6:C8"/>
    <mergeCell ref="F6:F8"/>
    <mergeCell ref="H6:H8"/>
    <mergeCell ref="J6:J8"/>
    <mergeCell ref="L6:L8"/>
    <mergeCell ref="M6:W6"/>
    <mergeCell ref="X6:AH6"/>
    <mergeCell ref="AF7:AG7"/>
  </mergeCells>
  <pageMargins left="0.11811023622047245" right="0.11811023622047245" top="0.15748031496062992" bottom="0.15748031496062992" header="0.31496062992125984" footer="0.31496062992125984"/>
  <pageSetup paperSize="9" scale="63" fitToHeight="2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2016- звіт</vt:lpstr>
      <vt:lpstr>Поточний ремонт 2016 -звіт</vt:lpstr>
      <vt:lpstr>'Поточний ремонт 2016 -звіт'!Заголовки_для_печати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2017-03-29T15:04:45Z</dcterms:modified>
</cp:coreProperties>
</file>