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1376" windowHeight="5076"/>
  </bookViews>
  <sheets>
    <sheet name="До  на 31.08.2017" sheetId="37" r:id="rId1"/>
    <sheet name="Лист2" sheetId="2" r:id="rId2"/>
    <sheet name="Лист3" sheetId="3" r:id="rId3"/>
  </sheets>
  <definedNames>
    <definedName name="_xlnm.Print_Area" localSheetId="0">'До  на 31.08.2017'!$A$1:$G$47</definedName>
  </definedNames>
  <calcPr calcId="144525"/>
</workbook>
</file>

<file path=xl/calcChain.xml><?xml version="1.0" encoding="utf-8"?>
<calcChain xmlns="http://schemas.openxmlformats.org/spreadsheetml/2006/main">
  <c r="F44" i="37" l="1"/>
  <c r="D44" i="37"/>
  <c r="C44" i="37"/>
  <c r="G42" i="37"/>
  <c r="E41" i="37"/>
  <c r="E40" i="37"/>
  <c r="E39" i="37"/>
  <c r="G38" i="37"/>
  <c r="G37" i="37"/>
  <c r="G36" i="37"/>
  <c r="G35" i="37"/>
  <c r="G34" i="37"/>
  <c r="G33" i="37"/>
  <c r="G32" i="37"/>
  <c r="G31" i="37"/>
  <c r="G30" i="37"/>
  <c r="G29" i="37"/>
  <c r="E28" i="37"/>
  <c r="E27" i="37"/>
  <c r="G26" i="37"/>
  <c r="G25" i="37"/>
  <c r="G24" i="37"/>
  <c r="G23" i="37"/>
  <c r="G22" i="37"/>
  <c r="G21" i="37"/>
  <c r="G20" i="37"/>
  <c r="E19" i="37"/>
  <c r="E18" i="37"/>
  <c r="E17" i="37"/>
  <c r="E16" i="37"/>
  <c r="E15" i="37"/>
  <c r="E14" i="37"/>
  <c r="E13" i="37"/>
  <c r="E12" i="37"/>
  <c r="E11" i="37"/>
  <c r="G11" i="37" s="1"/>
  <c r="E10" i="37"/>
  <c r="G9" i="37"/>
  <c r="G40" i="37" l="1"/>
  <c r="G15" i="37"/>
  <c r="G19" i="37"/>
  <c r="G13" i="37"/>
  <c r="G17" i="37"/>
  <c r="G28" i="37"/>
  <c r="G10" i="37"/>
  <c r="G12" i="37"/>
  <c r="G14" i="37"/>
  <c r="G16" i="37"/>
  <c r="G18" i="37"/>
  <c r="G27" i="37"/>
  <c r="G39" i="37"/>
  <c r="G41" i="37"/>
  <c r="E44" i="37"/>
  <c r="H44" i="37" s="1"/>
  <c r="G44" i="37" l="1"/>
</calcChain>
</file>

<file path=xl/sharedStrings.xml><?xml version="1.0" encoding="utf-8"?>
<sst xmlns="http://schemas.openxmlformats.org/spreadsheetml/2006/main" count="49" uniqueCount="49">
  <si>
    <t>№</t>
  </si>
  <si>
    <t>Сума</t>
  </si>
  <si>
    <t>ПКД</t>
  </si>
  <si>
    <t>Роботи</t>
  </si>
  <si>
    <t>Технагляд</t>
  </si>
  <si>
    <t>Зупинка громадського транспорту Готель Україна (пр. Миру, 35 тролейбусна)</t>
  </si>
  <si>
    <t>Зупинка громадського транспорту вул.Максима Загривого (пр. Миру, 191)</t>
  </si>
  <si>
    <t>Зупинка громадського транспорту вул. Гонча (пр. Перемоги, 103)</t>
  </si>
  <si>
    <t>Зупинка громадського транспорту вул.Кирпоноса (вул. Кирпоноса, 28)</t>
  </si>
  <si>
    <t>Зупинка громадського транспорту готель України (пр. Миру, 35, автобусна)</t>
  </si>
  <si>
    <t>Зупинка громадського транспорту готель України (пр. Перемоги, 87)</t>
  </si>
  <si>
    <t>Зупинка громадського транспорту Діагностичний центр (вул. Шевченка, непарна)</t>
  </si>
  <si>
    <t>Зупинка громадського транспорту вул. Кистяківських (вул. Шевченко, 109)</t>
  </si>
  <si>
    <t>Зупинка громадського транспорту "Алея героїв" (вул. Єлецька, парна)</t>
  </si>
  <si>
    <t>Зупинка громадського транспорту "Школа №5 (вул. 1-Травня, 56)</t>
  </si>
  <si>
    <t>Зупинка громадського транспорту вул. Глібова (вул. Незалежності, непарна)</t>
  </si>
  <si>
    <t>Зупинка громадського транспорту "7-й мікрорайон (вул. Белова, непарна сторана)</t>
  </si>
  <si>
    <t>Зупинка громадського транспорту КП "АТП-2528" (вул. 1-Травня, 176)</t>
  </si>
  <si>
    <t>Зупинка громадського транспорту Нова Подусівка (вул. Незалежності,  непарна)</t>
  </si>
  <si>
    <t>Зупинка громадського транспорту Дитячий комбінат №7 (вул. Захисників України, 2)</t>
  </si>
  <si>
    <t>Зупинка громадського транспорту вул.Жабинського (пр. Перемоги, 10)</t>
  </si>
  <si>
    <t>Зупинка громадського транспорту вул. Толстого (вул. Толстого, 117-а)</t>
  </si>
  <si>
    <t>Зупинка громадського транспорту "Алексеєва" (вул. Героїв Чорнобиля, 65)</t>
  </si>
  <si>
    <t>Зупинка громадського транспорту "Філармонія" (пр. Миру, 15)</t>
  </si>
  <si>
    <t>Зупинка громадського транспорту Дитячий комбінат №7 (вул. Захисників України, 1)</t>
  </si>
  <si>
    <t>Зупинка громадського транспорту Кінотеатр "Жовтень" (вул. Гагаріна, 21)</t>
  </si>
  <si>
    <t>Зупинка громадського транспорту "Красна площа (пр. Миру,25)"</t>
  </si>
  <si>
    <t>Зупинка громадського транспорту "М-н Універмаг (вул. Шевченко, 264)"</t>
  </si>
  <si>
    <t>Зупинка громадського транспорту вул. Інструментальна (вул. Козацька, парна)</t>
  </si>
  <si>
    <t>Зупинка громадського транспорту вул. Мінська (вул. Глібова, 35)</t>
  </si>
  <si>
    <t>Зупинка громадського транспорту СТО ВАЗ (вул. Козацька, парна)</t>
  </si>
  <si>
    <t>Зупинка громадського транспорту СТО ВАЗ (вул. Козацька, непарна)</t>
  </si>
  <si>
    <t>Зупинка громадського транспорту вул. Інструментальна (вул. Козацька, непарна)</t>
  </si>
  <si>
    <t>Зупинка громадського транспорту "Ринок" (вул. Незалежності, біля ринку)</t>
  </si>
  <si>
    <t>Зупинка громадського транспорту "вул. Єськова (вул. Єськова)"</t>
  </si>
  <si>
    <t>Зупинка громадського транспорту "вул. Козацька (вул. Козацька, 13-а)"</t>
  </si>
  <si>
    <t>Зупинка громадського транспорту "Ялівщина" (вул. 77 Гв. Дивізії, непарна)</t>
  </si>
  <si>
    <t>Балансова вартість</t>
  </si>
  <si>
    <t>Зупинки громадського транспорту по вул. Рокосовського та вул. Козацька</t>
  </si>
  <si>
    <t xml:space="preserve">                                                                               до рішення виконавчого комітету</t>
  </si>
  <si>
    <t xml:space="preserve">                                                                               Чернігівської міської ради</t>
  </si>
  <si>
    <t xml:space="preserve">                                                                               "____"____________2017 р</t>
  </si>
  <si>
    <t xml:space="preserve">                                                                               №_____</t>
  </si>
  <si>
    <t xml:space="preserve">                                                                               Додаток</t>
  </si>
  <si>
    <t>Перелік  зупинок</t>
  </si>
  <si>
    <t>Зупинка громадського транспорту вул.Доценка (вул. Рокоссовського, 26)</t>
  </si>
  <si>
    <t>Зупинка громадського транспорту "П'ять кутів (вул. 1-го Травня, 24)"</t>
  </si>
  <si>
    <t>Черненок</t>
  </si>
  <si>
    <t>Секретарь міської ради                                                            М. П. Черненок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</si>
</sst>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" fontId="1" fillId="0" borderId="1" xfId="0" applyNumberFormat="1" applyFont="1" applyBorder="1" applyAlignment="1">
      <alignment horizontal="center" vertical="center" wrapText="1"/>
    </xf>
    <xf numFmtId="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/>
    <xf numFmtId="0" fontId="3" fillId="0" borderId="2" xfId="0" applyFont="1" applyBorder="1" applyAlignment="1">
      <alignment horizontal="right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46"/>
  <sheetViews>
    <sheetView tabSelected="1" topLeftCell="A34" zoomScaleNormal="100" workbookViewId="0">
      <selection activeCell="G46" sqref="B46:G46"/>
    </sheetView>
  </sheetViews>
  <sheetFormatPr defaultRowHeight="14.4" x14ac:dyDescent="0.3"/>
  <cols>
    <col min="1" max="1" width="6.33203125" customWidth="1"/>
    <col min="2" max="2" width="73.33203125" customWidth="1"/>
    <col min="3" max="3" width="13.5546875" hidden="1" customWidth="1"/>
    <col min="4" max="4" width="12.5546875" hidden="1" customWidth="1"/>
    <col min="5" max="5" width="12.88671875" hidden="1" customWidth="1"/>
    <col min="6" max="6" width="12.6640625" hidden="1" customWidth="1"/>
    <col min="7" max="7" width="14.6640625" customWidth="1"/>
    <col min="8" max="8" width="11.33203125" customWidth="1"/>
  </cols>
  <sheetData>
    <row r="1" spans="1:8" ht="18.600000000000001" customHeight="1" x14ac:dyDescent="0.35">
      <c r="B1" s="14" t="s">
        <v>43</v>
      </c>
      <c r="C1" s="14"/>
      <c r="D1" s="14"/>
      <c r="E1" s="14"/>
      <c r="F1" s="14"/>
      <c r="G1" s="14"/>
    </row>
    <row r="2" spans="1:8" ht="18" x14ac:dyDescent="0.35">
      <c r="B2" s="14" t="s">
        <v>39</v>
      </c>
      <c r="C2" s="14"/>
      <c r="D2" s="14"/>
      <c r="E2" s="14"/>
      <c r="F2" s="14"/>
      <c r="G2" s="14"/>
    </row>
    <row r="3" spans="1:8" ht="18" x14ac:dyDescent="0.35">
      <c r="B3" s="14" t="s">
        <v>40</v>
      </c>
      <c r="C3" s="14"/>
      <c r="D3" s="14"/>
      <c r="E3" s="14"/>
      <c r="F3" s="14"/>
      <c r="G3" s="14"/>
    </row>
    <row r="4" spans="1:8" ht="18" x14ac:dyDescent="0.35">
      <c r="B4" s="14" t="s">
        <v>41</v>
      </c>
      <c r="C4" s="14"/>
      <c r="D4" s="14"/>
      <c r="E4" s="14"/>
      <c r="F4" s="14"/>
      <c r="G4" s="14"/>
    </row>
    <row r="5" spans="1:8" ht="18" x14ac:dyDescent="0.35">
      <c r="B5" s="14" t="s">
        <v>42</v>
      </c>
      <c r="C5" s="14"/>
      <c r="D5" s="14"/>
      <c r="E5" s="14"/>
      <c r="F5" s="14"/>
      <c r="G5" s="14"/>
    </row>
    <row r="6" spans="1:8" x14ac:dyDescent="0.3">
      <c r="B6" s="15"/>
      <c r="C6" s="15"/>
      <c r="D6" s="15"/>
      <c r="E6" s="15"/>
      <c r="F6" s="15"/>
      <c r="G6" s="15"/>
    </row>
    <row r="7" spans="1:8" x14ac:dyDescent="0.3">
      <c r="B7" s="13"/>
      <c r="C7" s="13"/>
      <c r="D7" s="13"/>
      <c r="E7" s="13"/>
      <c r="F7" s="13"/>
      <c r="G7" s="13"/>
    </row>
    <row r="8" spans="1:8" ht="27.6" x14ac:dyDescent="0.3">
      <c r="A8" s="6" t="s">
        <v>0</v>
      </c>
      <c r="B8" s="6" t="s">
        <v>44</v>
      </c>
      <c r="C8" s="6" t="s">
        <v>1</v>
      </c>
      <c r="D8" s="6" t="s">
        <v>2</v>
      </c>
      <c r="E8" s="6" t="s">
        <v>3</v>
      </c>
      <c r="F8" s="6" t="s">
        <v>4</v>
      </c>
      <c r="G8" s="4" t="s">
        <v>37</v>
      </c>
    </row>
    <row r="9" spans="1:8" ht="40.799999999999997" customHeight="1" x14ac:dyDescent="0.3">
      <c r="A9" s="7">
        <v>1</v>
      </c>
      <c r="B9" s="8" t="s">
        <v>5</v>
      </c>
      <c r="C9" s="9">
        <v>208548.11</v>
      </c>
      <c r="D9" s="10">
        <v>14522.84</v>
      </c>
      <c r="E9" s="10">
        <v>208419.11</v>
      </c>
      <c r="F9" s="10">
        <v>3469.23</v>
      </c>
      <c r="G9" s="9">
        <f>D9+E9+F9</f>
        <v>226411.18</v>
      </c>
      <c r="H9" s="5"/>
    </row>
    <row r="10" spans="1:8" ht="38.4" customHeight="1" x14ac:dyDescent="0.3">
      <c r="A10" s="7">
        <v>2</v>
      </c>
      <c r="B10" s="8" t="s">
        <v>6</v>
      </c>
      <c r="C10" s="9">
        <v>208548.11</v>
      </c>
      <c r="D10" s="10">
        <v>13496.84</v>
      </c>
      <c r="E10" s="10">
        <f>62564.43+145854.68</f>
        <v>208419.11</v>
      </c>
      <c r="F10" s="10">
        <v>3469.23</v>
      </c>
      <c r="G10" s="9">
        <f t="shared" ref="G10:G42" si="0">D10+E10+F10</f>
        <v>225385.18</v>
      </c>
      <c r="H10" s="5"/>
    </row>
    <row r="11" spans="1:8" ht="28.8" customHeight="1" x14ac:dyDescent="0.3">
      <c r="A11" s="7">
        <v>3</v>
      </c>
      <c r="B11" s="8" t="s">
        <v>7</v>
      </c>
      <c r="C11" s="9">
        <v>208548.11</v>
      </c>
      <c r="D11" s="10">
        <v>13496.84</v>
      </c>
      <c r="E11" s="10">
        <f>62564.43+145983.68</f>
        <v>208548.11</v>
      </c>
      <c r="F11" s="10">
        <v>3469.23</v>
      </c>
      <c r="G11" s="9">
        <f t="shared" si="0"/>
        <v>225514.18</v>
      </c>
      <c r="H11" s="5"/>
    </row>
    <row r="12" spans="1:8" ht="40.200000000000003" customHeight="1" x14ac:dyDescent="0.3">
      <c r="A12" s="7">
        <v>4</v>
      </c>
      <c r="B12" s="8" t="s">
        <v>45</v>
      </c>
      <c r="C12" s="9">
        <v>208548.11</v>
      </c>
      <c r="D12" s="10">
        <v>13496.84</v>
      </c>
      <c r="E12" s="10">
        <f>62564.43+145854.68</f>
        <v>208419.11</v>
      </c>
      <c r="F12" s="10">
        <v>3469.23</v>
      </c>
      <c r="G12" s="9">
        <f t="shared" si="0"/>
        <v>225385.18</v>
      </c>
      <c r="H12" s="5"/>
    </row>
    <row r="13" spans="1:8" ht="39.6" customHeight="1" x14ac:dyDescent="0.3">
      <c r="A13" s="7">
        <v>5</v>
      </c>
      <c r="B13" s="8" t="s">
        <v>8</v>
      </c>
      <c r="C13" s="9">
        <v>208548.11</v>
      </c>
      <c r="D13" s="10">
        <v>13496.84</v>
      </c>
      <c r="E13" s="10">
        <f>62564.43+145854.68</f>
        <v>208419.11</v>
      </c>
      <c r="F13" s="10">
        <v>3469.23</v>
      </c>
      <c r="G13" s="9">
        <f t="shared" si="0"/>
        <v>225385.18</v>
      </c>
      <c r="H13" s="5"/>
    </row>
    <row r="14" spans="1:8" ht="40.200000000000003" customHeight="1" x14ac:dyDescent="0.3">
      <c r="A14" s="7">
        <v>6</v>
      </c>
      <c r="B14" s="8" t="s">
        <v>9</v>
      </c>
      <c r="C14" s="9">
        <v>208548.11</v>
      </c>
      <c r="D14" s="10">
        <v>13496.84</v>
      </c>
      <c r="E14" s="10">
        <f>62564.43+145854.68</f>
        <v>208419.11</v>
      </c>
      <c r="F14" s="10">
        <v>3469.23</v>
      </c>
      <c r="G14" s="9">
        <f t="shared" si="0"/>
        <v>225385.18</v>
      </c>
      <c r="H14" s="5"/>
    </row>
    <row r="15" spans="1:8" ht="22.8" customHeight="1" x14ac:dyDescent="0.3">
      <c r="A15" s="7">
        <v>7</v>
      </c>
      <c r="B15" s="8" t="s">
        <v>10</v>
      </c>
      <c r="C15" s="9">
        <v>208548.11</v>
      </c>
      <c r="D15" s="10">
        <v>13496.84</v>
      </c>
      <c r="E15" s="10">
        <f>62564.43+145854.68</f>
        <v>208419.11</v>
      </c>
      <c r="F15" s="10">
        <v>3469.23</v>
      </c>
      <c r="G15" s="9">
        <f t="shared" si="0"/>
        <v>225385.18</v>
      </c>
      <c r="H15" s="5"/>
    </row>
    <row r="16" spans="1:8" ht="42.6" customHeight="1" x14ac:dyDescent="0.3">
      <c r="A16" s="7">
        <v>8</v>
      </c>
      <c r="B16" s="8" t="s">
        <v>11</v>
      </c>
      <c r="C16" s="9">
        <v>153108.91</v>
      </c>
      <c r="D16" s="10">
        <v>9650.5300000000007</v>
      </c>
      <c r="E16" s="10">
        <f>45932.67+107176.24</f>
        <v>153108.91</v>
      </c>
      <c r="F16" s="10">
        <v>2547.27</v>
      </c>
      <c r="G16" s="9">
        <f t="shared" si="0"/>
        <v>165306.71</v>
      </c>
      <c r="H16" s="5"/>
    </row>
    <row r="17" spans="1:8" ht="37.799999999999997" customHeight="1" x14ac:dyDescent="0.3">
      <c r="A17" s="7">
        <v>9</v>
      </c>
      <c r="B17" s="8" t="s">
        <v>12</v>
      </c>
      <c r="C17" s="9">
        <v>153108.91</v>
      </c>
      <c r="D17" s="10">
        <v>9650.5300000000007</v>
      </c>
      <c r="E17" s="10">
        <f>45932.67+107176.24</f>
        <v>153108.91</v>
      </c>
      <c r="F17" s="10">
        <v>2547.27</v>
      </c>
      <c r="G17" s="9">
        <f t="shared" si="0"/>
        <v>165306.71</v>
      </c>
      <c r="H17" s="5"/>
    </row>
    <row r="18" spans="1:8" ht="21.6" customHeight="1" x14ac:dyDescent="0.3">
      <c r="A18" s="7">
        <v>10</v>
      </c>
      <c r="B18" s="8" t="s">
        <v>13</v>
      </c>
      <c r="C18" s="9">
        <v>153108.91</v>
      </c>
      <c r="D18" s="10">
        <v>10676.53</v>
      </c>
      <c r="E18" s="10">
        <f>45932.67+107176.24</f>
        <v>153108.91</v>
      </c>
      <c r="F18" s="10">
        <v>2547.27</v>
      </c>
      <c r="G18" s="9">
        <f t="shared" si="0"/>
        <v>166332.71</v>
      </c>
      <c r="H18" s="5"/>
    </row>
    <row r="19" spans="1:8" ht="21.6" customHeight="1" x14ac:dyDescent="0.3">
      <c r="A19" s="7">
        <v>11</v>
      </c>
      <c r="B19" s="8" t="s">
        <v>14</v>
      </c>
      <c r="C19" s="9">
        <v>153108.91</v>
      </c>
      <c r="D19" s="10">
        <v>9650.5300000000007</v>
      </c>
      <c r="E19" s="10">
        <f>45932.67+107176.24</f>
        <v>153108.91</v>
      </c>
      <c r="F19" s="10">
        <v>2547.27</v>
      </c>
      <c r="G19" s="9">
        <f t="shared" si="0"/>
        <v>165306.71</v>
      </c>
      <c r="H19" s="5"/>
    </row>
    <row r="20" spans="1:8" ht="39" customHeight="1" x14ac:dyDescent="0.3">
      <c r="A20" s="7">
        <v>12</v>
      </c>
      <c r="B20" s="8" t="s">
        <v>15</v>
      </c>
      <c r="C20" s="9">
        <v>111808.45</v>
      </c>
      <c r="D20" s="10">
        <v>8036.52</v>
      </c>
      <c r="E20" s="10">
        <v>111808.45</v>
      </c>
      <c r="F20" s="10">
        <v>1859.17</v>
      </c>
      <c r="G20" s="9">
        <f t="shared" si="0"/>
        <v>121704.14</v>
      </c>
      <c r="H20" s="5"/>
    </row>
    <row r="21" spans="1:8" ht="39.6" customHeight="1" x14ac:dyDescent="0.3">
      <c r="A21" s="7">
        <v>13</v>
      </c>
      <c r="B21" s="8" t="s">
        <v>16</v>
      </c>
      <c r="C21" s="9">
        <v>111808.45</v>
      </c>
      <c r="D21" s="10">
        <v>7010.52</v>
      </c>
      <c r="E21" s="10">
        <v>111808.45</v>
      </c>
      <c r="F21" s="10">
        <v>1859.17</v>
      </c>
      <c r="G21" s="9">
        <f t="shared" si="0"/>
        <v>120678.14</v>
      </c>
      <c r="H21" s="5"/>
    </row>
    <row r="22" spans="1:8" ht="39" customHeight="1" x14ac:dyDescent="0.3">
      <c r="A22" s="7">
        <v>14</v>
      </c>
      <c r="B22" s="8" t="s">
        <v>17</v>
      </c>
      <c r="C22" s="9">
        <v>111808.45</v>
      </c>
      <c r="D22" s="10">
        <v>7010.52</v>
      </c>
      <c r="E22" s="10">
        <v>111808.45</v>
      </c>
      <c r="F22" s="10">
        <v>1859.17</v>
      </c>
      <c r="G22" s="9">
        <f t="shared" si="0"/>
        <v>120678.14</v>
      </c>
      <c r="H22" s="5"/>
    </row>
    <row r="23" spans="1:8" ht="39.6" customHeight="1" x14ac:dyDescent="0.3">
      <c r="A23" s="7">
        <v>15</v>
      </c>
      <c r="B23" s="8" t="s">
        <v>18</v>
      </c>
      <c r="C23" s="9">
        <v>111808.45</v>
      </c>
      <c r="D23" s="10">
        <v>7010.52</v>
      </c>
      <c r="E23" s="10">
        <v>111808.45</v>
      </c>
      <c r="F23" s="10">
        <v>1859.17</v>
      </c>
      <c r="G23" s="9">
        <f t="shared" si="0"/>
        <v>120678.14</v>
      </c>
      <c r="H23" s="5"/>
    </row>
    <row r="24" spans="1:8" ht="38.4" customHeight="1" x14ac:dyDescent="0.3">
      <c r="A24" s="7">
        <v>16</v>
      </c>
      <c r="B24" s="8" t="s">
        <v>19</v>
      </c>
      <c r="C24" s="9">
        <v>111808.45</v>
      </c>
      <c r="D24" s="10">
        <v>7010.52</v>
      </c>
      <c r="E24" s="10">
        <v>111808.45</v>
      </c>
      <c r="F24" s="10">
        <v>1859.17</v>
      </c>
      <c r="G24" s="9">
        <f t="shared" si="0"/>
        <v>120678.14</v>
      </c>
      <c r="H24" s="5"/>
    </row>
    <row r="25" spans="1:8" ht="36.6" customHeight="1" x14ac:dyDescent="0.3">
      <c r="A25" s="7">
        <v>17</v>
      </c>
      <c r="B25" s="8" t="s">
        <v>20</v>
      </c>
      <c r="C25" s="9">
        <v>153108.91</v>
      </c>
      <c r="D25" s="10">
        <v>9650.5300000000007</v>
      </c>
      <c r="E25" s="10">
        <v>153108.91</v>
      </c>
      <c r="F25" s="10">
        <v>2547.27</v>
      </c>
      <c r="G25" s="9">
        <f t="shared" si="0"/>
        <v>165306.71</v>
      </c>
      <c r="H25" s="5"/>
    </row>
    <row r="26" spans="1:8" ht="36" customHeight="1" x14ac:dyDescent="0.3">
      <c r="A26" s="7">
        <v>18</v>
      </c>
      <c r="B26" s="8" t="s">
        <v>21</v>
      </c>
      <c r="C26" s="9">
        <v>153108.91</v>
      </c>
      <c r="D26" s="10">
        <v>9650.5300000000007</v>
      </c>
      <c r="E26" s="10">
        <v>153108.91</v>
      </c>
      <c r="F26" s="10">
        <v>2547.27</v>
      </c>
      <c r="G26" s="9">
        <f t="shared" si="0"/>
        <v>165306.71</v>
      </c>
      <c r="H26" s="5"/>
    </row>
    <row r="27" spans="1:8" ht="39.6" customHeight="1" x14ac:dyDescent="0.3">
      <c r="A27" s="7">
        <v>19</v>
      </c>
      <c r="B27" s="8" t="s">
        <v>22</v>
      </c>
      <c r="C27" s="9">
        <v>111808.45</v>
      </c>
      <c r="D27" s="10">
        <v>7010.52</v>
      </c>
      <c r="E27" s="10">
        <f>33542.54+78265.91</f>
        <v>111808.45000000001</v>
      </c>
      <c r="F27" s="10">
        <v>1859.17</v>
      </c>
      <c r="G27" s="9">
        <f t="shared" si="0"/>
        <v>120678.14000000001</v>
      </c>
      <c r="H27" s="5"/>
    </row>
    <row r="28" spans="1:8" ht="20.399999999999999" customHeight="1" x14ac:dyDescent="0.3">
      <c r="A28" s="7">
        <v>20</v>
      </c>
      <c r="B28" s="8" t="s">
        <v>23</v>
      </c>
      <c r="C28" s="9">
        <v>111808.45</v>
      </c>
      <c r="D28" s="10">
        <v>7010.52</v>
      </c>
      <c r="E28" s="10">
        <f>33542.54+78265.91</f>
        <v>111808.45000000001</v>
      </c>
      <c r="F28" s="10">
        <v>1860.17</v>
      </c>
      <c r="G28" s="9">
        <f t="shared" si="0"/>
        <v>120679.14000000001</v>
      </c>
      <c r="H28" s="5"/>
    </row>
    <row r="29" spans="1:8" ht="37.200000000000003" customHeight="1" x14ac:dyDescent="0.3">
      <c r="A29" s="7">
        <v>21</v>
      </c>
      <c r="B29" s="8" t="s">
        <v>24</v>
      </c>
      <c r="C29" s="9">
        <v>111808.45</v>
      </c>
      <c r="D29" s="10">
        <v>7010.52</v>
      </c>
      <c r="E29" s="10">
        <v>111808.45</v>
      </c>
      <c r="F29" s="10">
        <v>1859.17</v>
      </c>
      <c r="G29" s="9">
        <f t="shared" si="0"/>
        <v>120678.14</v>
      </c>
      <c r="H29" s="5"/>
    </row>
    <row r="30" spans="1:8" ht="40.799999999999997" customHeight="1" x14ac:dyDescent="0.3">
      <c r="A30" s="7">
        <v>22</v>
      </c>
      <c r="B30" s="8" t="s">
        <v>25</v>
      </c>
      <c r="C30" s="9">
        <v>111808.45</v>
      </c>
      <c r="D30" s="10">
        <v>7010.52</v>
      </c>
      <c r="E30" s="10">
        <v>111808.45</v>
      </c>
      <c r="F30" s="10">
        <v>1859.17</v>
      </c>
      <c r="G30" s="9">
        <f t="shared" si="0"/>
        <v>120678.14</v>
      </c>
      <c r="H30" s="5"/>
    </row>
    <row r="31" spans="1:8" ht="19.8" customHeight="1" x14ac:dyDescent="0.3">
      <c r="A31" s="7">
        <v>23</v>
      </c>
      <c r="B31" s="8" t="s">
        <v>26</v>
      </c>
      <c r="C31" s="9">
        <v>111808.45</v>
      </c>
      <c r="D31" s="10">
        <v>7010.52</v>
      </c>
      <c r="E31" s="10">
        <v>111808.45</v>
      </c>
      <c r="F31" s="10">
        <v>1859.17</v>
      </c>
      <c r="G31" s="9">
        <f t="shared" si="0"/>
        <v>120678.14</v>
      </c>
      <c r="H31" s="5"/>
    </row>
    <row r="32" spans="1:8" ht="41.4" customHeight="1" x14ac:dyDescent="0.3">
      <c r="A32" s="7">
        <v>24</v>
      </c>
      <c r="B32" s="8" t="s">
        <v>27</v>
      </c>
      <c r="C32" s="9">
        <v>111808.45</v>
      </c>
      <c r="D32" s="10">
        <v>7010.52</v>
      </c>
      <c r="E32" s="10">
        <v>111808.45</v>
      </c>
      <c r="F32" s="10">
        <v>1859.17</v>
      </c>
      <c r="G32" s="9">
        <f t="shared" si="0"/>
        <v>120678.14</v>
      </c>
      <c r="H32" s="5"/>
    </row>
    <row r="33" spans="1:8" ht="36" customHeight="1" x14ac:dyDescent="0.3">
      <c r="A33" s="7">
        <v>25</v>
      </c>
      <c r="B33" s="8" t="s">
        <v>28</v>
      </c>
      <c r="C33" s="9">
        <v>111808.45</v>
      </c>
      <c r="D33" s="10">
        <v>7010.52</v>
      </c>
      <c r="E33" s="10">
        <v>111808.45</v>
      </c>
      <c r="F33" s="10">
        <v>1859.17</v>
      </c>
      <c r="G33" s="9">
        <f t="shared" si="0"/>
        <v>120678.14</v>
      </c>
      <c r="H33" s="5"/>
    </row>
    <row r="34" spans="1:8" ht="25.2" customHeight="1" x14ac:dyDescent="0.3">
      <c r="A34" s="7">
        <v>26</v>
      </c>
      <c r="B34" s="8" t="s">
        <v>29</v>
      </c>
      <c r="C34" s="9">
        <v>111808.45</v>
      </c>
      <c r="D34" s="10">
        <v>7010.52</v>
      </c>
      <c r="E34" s="10">
        <v>111808.45</v>
      </c>
      <c r="F34" s="10">
        <v>1859.17</v>
      </c>
      <c r="G34" s="9">
        <f t="shared" si="0"/>
        <v>120678.14</v>
      </c>
      <c r="H34" s="5"/>
    </row>
    <row r="35" spans="1:8" ht="42" customHeight="1" x14ac:dyDescent="0.3">
      <c r="A35" s="7">
        <v>27</v>
      </c>
      <c r="B35" s="8" t="s">
        <v>30</v>
      </c>
      <c r="C35" s="9">
        <v>111808.45</v>
      </c>
      <c r="D35" s="10">
        <v>7010.52</v>
      </c>
      <c r="E35" s="10">
        <v>111808.45</v>
      </c>
      <c r="F35" s="10">
        <v>1859.17</v>
      </c>
      <c r="G35" s="9">
        <f t="shared" si="0"/>
        <v>120678.14</v>
      </c>
      <c r="H35" s="5"/>
    </row>
    <row r="36" spans="1:8" ht="40.799999999999997" customHeight="1" x14ac:dyDescent="0.3">
      <c r="A36" s="7">
        <v>28</v>
      </c>
      <c r="B36" s="8" t="s">
        <v>31</v>
      </c>
      <c r="C36" s="9">
        <v>111808.45</v>
      </c>
      <c r="D36" s="10">
        <v>7010.52</v>
      </c>
      <c r="E36" s="10">
        <v>111808.45</v>
      </c>
      <c r="F36" s="10">
        <v>1859.17</v>
      </c>
      <c r="G36" s="9">
        <f t="shared" si="0"/>
        <v>120678.14</v>
      </c>
      <c r="H36" s="5"/>
    </row>
    <row r="37" spans="1:8" ht="37.799999999999997" customHeight="1" x14ac:dyDescent="0.3">
      <c r="A37" s="7">
        <v>29</v>
      </c>
      <c r="B37" s="8" t="s">
        <v>32</v>
      </c>
      <c r="C37" s="9">
        <v>111808.45</v>
      </c>
      <c r="D37" s="10">
        <v>7010.52</v>
      </c>
      <c r="E37" s="10">
        <v>111808.45</v>
      </c>
      <c r="F37" s="10">
        <v>1859.17</v>
      </c>
      <c r="G37" s="9">
        <f t="shared" si="0"/>
        <v>120678.14</v>
      </c>
      <c r="H37" s="5"/>
    </row>
    <row r="38" spans="1:8" ht="39" customHeight="1" x14ac:dyDescent="0.3">
      <c r="A38" s="7">
        <v>30</v>
      </c>
      <c r="B38" s="8" t="s">
        <v>33</v>
      </c>
      <c r="C38" s="9">
        <v>208354.74</v>
      </c>
      <c r="D38" s="10">
        <v>13496.84</v>
      </c>
      <c r="E38" s="10">
        <v>208354.74</v>
      </c>
      <c r="F38" s="10">
        <v>3468.04</v>
      </c>
      <c r="G38" s="9">
        <f t="shared" si="0"/>
        <v>225319.62</v>
      </c>
      <c r="H38" s="5"/>
    </row>
    <row r="39" spans="1:8" ht="23.4" customHeight="1" x14ac:dyDescent="0.3">
      <c r="A39" s="7">
        <v>31</v>
      </c>
      <c r="B39" s="8" t="s">
        <v>34</v>
      </c>
      <c r="C39" s="9">
        <v>208354.74</v>
      </c>
      <c r="D39" s="10">
        <v>13496.84</v>
      </c>
      <c r="E39" s="10">
        <f>62506.42+145848.32</f>
        <v>208354.74</v>
      </c>
      <c r="F39" s="10">
        <v>3468.04</v>
      </c>
      <c r="G39" s="9">
        <f t="shared" si="0"/>
        <v>225319.62</v>
      </c>
      <c r="H39" s="5"/>
    </row>
    <row r="40" spans="1:8" ht="40.799999999999997" customHeight="1" x14ac:dyDescent="0.3">
      <c r="A40" s="7">
        <v>32</v>
      </c>
      <c r="B40" s="8" t="s">
        <v>35</v>
      </c>
      <c r="C40" s="9">
        <v>208354.74</v>
      </c>
      <c r="D40" s="10">
        <v>13496.84</v>
      </c>
      <c r="E40" s="10">
        <f>62506.42+145848.32</f>
        <v>208354.74</v>
      </c>
      <c r="F40" s="10">
        <v>3468.04</v>
      </c>
      <c r="G40" s="9">
        <f t="shared" si="0"/>
        <v>225319.62</v>
      </c>
      <c r="H40" s="5"/>
    </row>
    <row r="41" spans="1:8" ht="42.6" customHeight="1" x14ac:dyDescent="0.3">
      <c r="A41" s="7">
        <v>33</v>
      </c>
      <c r="B41" s="8" t="s">
        <v>46</v>
      </c>
      <c r="C41" s="9">
        <v>208354.74</v>
      </c>
      <c r="D41" s="10">
        <v>13496.84</v>
      </c>
      <c r="E41" s="10">
        <f>62506.42+145848.32</f>
        <v>208354.74</v>
      </c>
      <c r="F41" s="10">
        <v>3468.04</v>
      </c>
      <c r="G41" s="9">
        <f t="shared" si="0"/>
        <v>225319.62</v>
      </c>
      <c r="H41" s="5"/>
    </row>
    <row r="42" spans="1:8" ht="41.4" customHeight="1" x14ac:dyDescent="0.3">
      <c r="A42" s="7">
        <v>34</v>
      </c>
      <c r="B42" s="8" t="s">
        <v>36</v>
      </c>
      <c r="C42" s="9">
        <v>111808.45</v>
      </c>
      <c r="D42" s="10">
        <v>7010.52</v>
      </c>
      <c r="E42" s="10">
        <v>111808.45</v>
      </c>
      <c r="F42" s="10">
        <v>1859.17</v>
      </c>
      <c r="G42" s="9">
        <f t="shared" si="0"/>
        <v>120678.14</v>
      </c>
      <c r="H42" s="5"/>
    </row>
    <row r="43" spans="1:8" ht="41.4" customHeight="1" x14ac:dyDescent="0.3">
      <c r="A43" s="7">
        <v>35</v>
      </c>
      <c r="B43" s="11" t="s">
        <v>38</v>
      </c>
      <c r="C43" s="9"/>
      <c r="D43" s="10"/>
      <c r="E43" s="10"/>
      <c r="F43" s="10"/>
      <c r="G43" s="9">
        <v>244656.46</v>
      </c>
      <c r="H43" s="5"/>
    </row>
    <row r="44" spans="1:8" hidden="1" x14ac:dyDescent="0.3">
      <c r="A44" s="3"/>
      <c r="B44" s="3"/>
      <c r="C44" s="1">
        <f>SUM(C9:C42)</f>
        <v>5112652.8400000036</v>
      </c>
      <c r="D44" s="1">
        <f>SUM(D9:D42)</f>
        <v>328625.25999999995</v>
      </c>
      <c r="E44" s="1">
        <f>SUM(E9:E42)</f>
        <v>5111878.8400000036</v>
      </c>
      <c r="F44" s="1">
        <f>SUM(F9:F42)</f>
        <v>85047.279999999941</v>
      </c>
      <c r="G44" s="1">
        <f>SUM(G9:G43)</f>
        <v>5770207.8400000008</v>
      </c>
      <c r="H44" s="5">
        <f t="shared" ref="H44" si="1">C44-E44</f>
        <v>774</v>
      </c>
    </row>
    <row r="46" spans="1:8" ht="18" x14ac:dyDescent="0.35">
      <c r="B46" s="12" t="s">
        <v>48</v>
      </c>
      <c r="G46" s="2" t="s">
        <v>47</v>
      </c>
    </row>
  </sheetData>
  <mergeCells count="7">
    <mergeCell ref="B7:G7"/>
    <mergeCell ref="B1:G1"/>
    <mergeCell ref="B2:G2"/>
    <mergeCell ref="B3:G3"/>
    <mergeCell ref="B4:G4"/>
    <mergeCell ref="B5:G5"/>
    <mergeCell ref="B6:G6"/>
  </mergeCells>
  <pageMargins left="0.43307086614173229" right="0.19685039370078741" top="0.43307086614173229" bottom="0.31496062992125984" header="0.19685039370078741" footer="0.19685039370078741"/>
  <pageSetup paperSize="9" orientation="portrait" r:id="rId1"/>
  <rowBreaks count="1" manualBreakCount="1">
    <brk id="25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До  на 31.08.2017</vt:lpstr>
      <vt:lpstr>Лист2</vt:lpstr>
      <vt:lpstr>Лист3</vt:lpstr>
      <vt:lpstr>'До  на 31.08.2017'!Область_печати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Вікторія В. Латина</cp:lastModifiedBy>
  <cp:lastPrinted>2017-08-19T07:55:03Z</cp:lastPrinted>
  <dcterms:created xsi:type="dcterms:W3CDTF">2017-04-24T10:58:42Z</dcterms:created>
  <dcterms:modified xsi:type="dcterms:W3CDTF">2017-08-19T08:06:21Z</dcterms:modified>
</cp:coreProperties>
</file>