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  <definedName name="_xlnm.Print_Area" localSheetId="0">'В титуле'!$A$1:$E$31</definedName>
  </definedNames>
  <calcPr fullCalcOnLoad="1"/>
</workbook>
</file>

<file path=xl/sharedStrings.xml><?xml version="1.0" encoding="utf-8"?>
<sst xmlns="http://schemas.openxmlformats.org/spreadsheetml/2006/main" count="51" uniqueCount="51">
  <si>
    <t>Джерело фінансування</t>
  </si>
  <si>
    <t>Міський бюджет</t>
  </si>
  <si>
    <t>№ з/п</t>
  </si>
  <si>
    <t>Найменування об’єкта</t>
  </si>
  <si>
    <t>1.2</t>
  </si>
  <si>
    <t>Кошторисна вартість, грн.</t>
  </si>
  <si>
    <t>Спеціальний фонд, грн.</t>
  </si>
  <si>
    <t xml:space="preserve"> </t>
  </si>
  <si>
    <t>1.1</t>
  </si>
  <si>
    <t>Розробка проектної документації на реконструкцію об'єктів благоустрою</t>
  </si>
  <si>
    <t>Разом у розділі 1:</t>
  </si>
  <si>
    <t>Секретар мвської ради</t>
  </si>
  <si>
    <t>Відновлення  дитячих та спортивних майданчиків, з них:</t>
  </si>
  <si>
    <t>Реконструкція об’єкту: «Встановлення обладнання (електронно-інформаційного табло)на зупинках громадського транспорту в м. Чернігів»</t>
  </si>
  <si>
    <t xml:space="preserve"> Перелік об`єктів на будівництво та реконструкцію інших об`єктів комунальної власності міста Чернігова на 2021 рік </t>
  </si>
  <si>
    <t>Реконструкція об'єкту: "Відновлення дитячих та спортивних майданчиків в м. Чернігів"</t>
  </si>
  <si>
    <t>Реконструкція об'єкту: "Влаштування території на розі вул. Шевченка та вул. Гонча в м. Чернігів"</t>
  </si>
  <si>
    <t>Реконструкція сходів на підйомі між вул. Іллінською та Свято-Троїцьким собором в м. Чернігів</t>
  </si>
  <si>
    <t>Реконструкція скверу ім. Попудренка</t>
  </si>
  <si>
    <t>Реконструкція спортивних майданчиків для гри в футбол, волейбол з влаштуванням штучного покриття в м. Чернігів</t>
  </si>
  <si>
    <t>Створення дитячого майданчику та зони відпочинку з додатковим озелененням на території багатоповерхових будинків 191, 191а, 191б, 191в, 193 по вул. 1-го Травня (бюджет участі)</t>
  </si>
  <si>
    <t>Реконструкція об'єкту: "Влаштування сноупарку для зимових видів спорту в м. Чернігів" (бюджет участі)</t>
  </si>
  <si>
    <t>Реконструкція об'єкту: "Влаштування паркової зони для відпочинку та дозвілля" (бюджет участі)</t>
  </si>
  <si>
    <t>Реконструкція об'єкту: "Влаштування скейт - парку на бульварі по просп. Миру від вул. Івана Мазепи до вул. С. Русової  в м. Чернігів"</t>
  </si>
  <si>
    <t xml:space="preserve">Будівництво майданчиків для вільного вигулу собак </t>
  </si>
  <si>
    <t>О. ЛОМАКО</t>
  </si>
  <si>
    <t xml:space="preserve">1. Будівництво об'єктів </t>
  </si>
  <si>
    <t>2.1</t>
  </si>
  <si>
    <t>2.2</t>
  </si>
  <si>
    <t xml:space="preserve">2. Реконструкція  об'єктів </t>
  </si>
  <si>
    <t>Разом у пунктах 1.1. -1.2.: (КЕКВ 3122)</t>
  </si>
  <si>
    <t>2.1.1</t>
  </si>
  <si>
    <t>2.1.2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</si>
  <si>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</si>
  <si>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</si>
  <si>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</si>
  <si>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</si>
  <si>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</si>
  <si>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</si>
  <si>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</si>
  <si>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</si>
  <si>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</si>
  <si>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</si>
  <si>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Разом у розділі 2:</t>
  </si>
  <si>
    <t>Разом у розділах  1-2:</t>
  </si>
  <si>
    <t>Будівництво об'єкту "Собачій майданчик" (бюджет участі)</t>
  </si>
  <si>
    <t>Реконструкція об'єкту: "Влаштування скейт - парку в    м. Чернігів"</t>
  </si>
  <si>
    <t>Реконструкція зеленої зони по вул. Незалежності,  16-32  в м. Чернігові</t>
  </si>
  <si>
    <t>Разом у пунктах 2.1. -1.12.: (КЕКВ 3142)</t>
  </si>
  <si>
    <t xml:space="preserve">Додаток 2
до рішення виконавчого      комітету міської ради
    січня  2021 року №                                                                            </t>
  </si>
  <si>
    <t>Загальний фонд, грн.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</si>
</sst>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 wrapText="1"/>
    </xf>
    <xf numFmtId="4" fontId="3" fillId="34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0" fontId="5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95" zoomScaleSheetLayoutView="95" zoomScalePageLayoutView="0" workbookViewId="0" topLeftCell="A1">
      <selection activeCell="D7" sqref="D7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4" width="21.75390625" style="0" customWidth="1"/>
    <col min="5" max="5" width="24.75390625" style="0" customWidth="1"/>
    <col min="6" max="6" width="13.25390625" style="0" customWidth="1"/>
  </cols>
  <sheetData>
    <row r="1" spans="1:5" ht="93" customHeight="1">
      <c r="A1" s="8"/>
      <c r="B1" s="8"/>
      <c r="C1" s="19"/>
      <c r="D1" s="34" t="s">
        <v>49</v>
      </c>
      <c r="E1" s="34"/>
    </row>
    <row r="2" spans="1:5" s="2" customFormat="1" ht="47.25" customHeight="1">
      <c r="A2" s="31" t="s">
        <v>14</v>
      </c>
      <c r="B2" s="31"/>
      <c r="C2" s="31"/>
      <c r="D2" s="31"/>
      <c r="E2" s="31"/>
    </row>
    <row r="3" spans="1:5" s="2" customFormat="1" ht="14.25" customHeight="1">
      <c r="A3" s="32"/>
      <c r="B3" s="32"/>
      <c r="C3" s="32"/>
      <c r="D3" s="32"/>
      <c r="E3" s="32"/>
    </row>
    <row r="4" spans="1:5" s="1" customFormat="1" ht="33" customHeight="1">
      <c r="A4" s="27" t="s">
        <v>2</v>
      </c>
      <c r="B4" s="27" t="s">
        <v>3</v>
      </c>
      <c r="C4" s="27" t="s">
        <v>5</v>
      </c>
      <c r="D4" s="27" t="s">
        <v>0</v>
      </c>
      <c r="E4" s="27"/>
    </row>
    <row r="5" spans="1:5" s="1" customFormat="1" ht="35.25" customHeight="1">
      <c r="A5" s="27"/>
      <c r="B5" s="27"/>
      <c r="C5" s="27"/>
      <c r="D5" s="28" t="s">
        <v>1</v>
      </c>
      <c r="E5" s="28"/>
    </row>
    <row r="6" spans="1:5" s="1" customFormat="1" ht="42.75" customHeight="1">
      <c r="A6" s="27"/>
      <c r="B6" s="27"/>
      <c r="C6" s="27"/>
      <c r="D6" s="3" t="s">
        <v>50</v>
      </c>
      <c r="E6" s="3" t="s">
        <v>6</v>
      </c>
    </row>
    <row r="7" spans="1:5" s="2" customFormat="1" ht="15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20.25" customHeight="1">
      <c r="A8" s="29" t="s">
        <v>26</v>
      </c>
      <c r="B8" s="30"/>
      <c r="C8" s="30"/>
      <c r="D8" s="30"/>
      <c r="E8" s="30"/>
    </row>
    <row r="9" spans="1:5" s="2" customFormat="1" ht="25.5" customHeight="1">
      <c r="A9" s="5" t="s">
        <v>8</v>
      </c>
      <c r="B9" s="23" t="s">
        <v>24</v>
      </c>
      <c r="C9" s="6">
        <f>3937000</f>
        <v>3937000</v>
      </c>
      <c r="D9" s="7"/>
      <c r="E9" s="6">
        <f>C9</f>
        <v>3937000</v>
      </c>
    </row>
    <row r="10" spans="1:5" s="2" customFormat="1" ht="38.25" customHeight="1">
      <c r="A10" s="5" t="s">
        <v>4</v>
      </c>
      <c r="B10" s="23" t="s">
        <v>45</v>
      </c>
      <c r="C10" s="6">
        <f>178800</f>
        <v>178800</v>
      </c>
      <c r="D10" s="7"/>
      <c r="E10" s="6">
        <f>C10</f>
        <v>178800</v>
      </c>
    </row>
    <row r="11" spans="1:5" s="2" customFormat="1" ht="20.25" customHeight="1">
      <c r="A11" s="4"/>
      <c r="B11" s="15" t="s">
        <v>30</v>
      </c>
      <c r="C11" s="20">
        <f>C9+C10</f>
        <v>4115800</v>
      </c>
      <c r="D11" s="21"/>
      <c r="E11" s="6">
        <f>C11</f>
        <v>4115800</v>
      </c>
    </row>
    <row r="12" spans="1:5" s="2" customFormat="1" ht="20.25" customHeight="1">
      <c r="A12" s="4"/>
      <c r="B12" s="15" t="s">
        <v>10</v>
      </c>
      <c r="C12" s="20">
        <f>C11</f>
        <v>4115800</v>
      </c>
      <c r="D12" s="21"/>
      <c r="E12" s="6">
        <f>C12</f>
        <v>4115800</v>
      </c>
    </row>
    <row r="13" spans="1:5" s="2" customFormat="1" ht="20.25" customHeight="1">
      <c r="A13" s="28" t="s">
        <v>29</v>
      </c>
      <c r="B13" s="28"/>
      <c r="C13" s="28"/>
      <c r="D13" s="28"/>
      <c r="E13" s="28"/>
    </row>
    <row r="14" spans="1:5" s="2" customFormat="1" ht="39" customHeight="1">
      <c r="A14" s="5" t="s">
        <v>27</v>
      </c>
      <c r="B14" s="22" t="s">
        <v>12</v>
      </c>
      <c r="C14" s="6">
        <f>C15+C16</f>
        <v>5434500</v>
      </c>
      <c r="D14" s="7"/>
      <c r="E14" s="6">
        <f aca="true" t="shared" si="0" ref="E14:E19">C14</f>
        <v>5434500</v>
      </c>
    </row>
    <row r="15" spans="1:5" s="2" customFormat="1" ht="47.25" customHeight="1">
      <c r="A15" s="5" t="s">
        <v>31</v>
      </c>
      <c r="B15" s="22" t="s">
        <v>15</v>
      </c>
      <c r="C15" s="24">
        <f>2500000</f>
        <v>2500000</v>
      </c>
      <c r="D15" s="7"/>
      <c r="E15" s="6">
        <f t="shared" si="0"/>
        <v>2500000</v>
      </c>
    </row>
    <row r="16" spans="1:5" s="2" customFormat="1" ht="44.25" customHeight="1">
      <c r="A16" s="5" t="s">
        <v>32</v>
      </c>
      <c r="B16" s="22" t="s">
        <v>46</v>
      </c>
      <c r="C16" s="24">
        <f>2934500</f>
        <v>2934500</v>
      </c>
      <c r="D16" s="7"/>
      <c r="E16" s="6">
        <f t="shared" si="0"/>
        <v>2934500</v>
      </c>
    </row>
    <row r="17" spans="1:6" s="2" customFormat="1" ht="60.75" customHeight="1">
      <c r="A17" s="5" t="s">
        <v>28</v>
      </c>
      <c r="B17" s="25" t="s">
        <v>13</v>
      </c>
      <c r="C17" s="6">
        <f>2733500</f>
        <v>2733500</v>
      </c>
      <c r="D17" s="7"/>
      <c r="E17" s="6">
        <f t="shared" si="0"/>
        <v>2733500</v>
      </c>
      <c r="F17" s="17"/>
    </row>
    <row r="18" spans="1:5" s="2" customFormat="1" ht="46.5" customHeight="1">
      <c r="A18" s="5" t="s">
        <v>33</v>
      </c>
      <c r="B18" s="22" t="s">
        <v>16</v>
      </c>
      <c r="C18" s="6">
        <f>7530103</f>
        <v>7530103</v>
      </c>
      <c r="D18" s="7"/>
      <c r="E18" s="6">
        <f t="shared" si="0"/>
        <v>7530103</v>
      </c>
    </row>
    <row r="19" spans="1:5" s="2" customFormat="1" ht="45" customHeight="1">
      <c r="A19" s="5" t="s">
        <v>34</v>
      </c>
      <c r="B19" s="10" t="s">
        <v>47</v>
      </c>
      <c r="C19" s="6">
        <f>6237280</f>
        <v>6237280</v>
      </c>
      <c r="D19" s="7"/>
      <c r="E19" s="6">
        <f t="shared" si="0"/>
        <v>6237280</v>
      </c>
    </row>
    <row r="20" spans="1:5" s="2" customFormat="1" ht="63" customHeight="1">
      <c r="A20" s="5" t="s">
        <v>35</v>
      </c>
      <c r="B20" s="22" t="s">
        <v>17</v>
      </c>
      <c r="C20" s="6">
        <f>1368719</f>
        <v>1368719</v>
      </c>
      <c r="D20" s="7"/>
      <c r="E20" s="6">
        <f aca="true" t="shared" si="1" ref="E20:E26">C20</f>
        <v>1368719</v>
      </c>
    </row>
    <row r="21" spans="1:5" s="2" customFormat="1" ht="26.25" customHeight="1">
      <c r="A21" s="5" t="s">
        <v>36</v>
      </c>
      <c r="B21" s="22" t="s">
        <v>18</v>
      </c>
      <c r="C21" s="6">
        <f>14117480</f>
        <v>14117480</v>
      </c>
      <c r="D21" s="7"/>
      <c r="E21" s="6">
        <f t="shared" si="1"/>
        <v>14117480</v>
      </c>
    </row>
    <row r="22" spans="1:5" s="2" customFormat="1" ht="62.25" customHeight="1">
      <c r="A22" s="5" t="s">
        <v>37</v>
      </c>
      <c r="B22" s="22" t="s">
        <v>19</v>
      </c>
      <c r="C22" s="6">
        <f>4620000</f>
        <v>4620000</v>
      </c>
      <c r="D22" s="7"/>
      <c r="E22" s="6">
        <f t="shared" si="1"/>
        <v>4620000</v>
      </c>
    </row>
    <row r="23" spans="1:5" s="2" customFormat="1" ht="60.75" customHeight="1">
      <c r="A23" s="5" t="s">
        <v>38</v>
      </c>
      <c r="B23" s="22" t="s">
        <v>23</v>
      </c>
      <c r="C23" s="6">
        <f>2448804</f>
        <v>2448804</v>
      </c>
      <c r="D23" s="7"/>
      <c r="E23" s="6">
        <f t="shared" si="1"/>
        <v>2448804</v>
      </c>
    </row>
    <row r="24" spans="1:5" s="2" customFormat="1" ht="81.75" customHeight="1">
      <c r="A24" s="5" t="s">
        <v>39</v>
      </c>
      <c r="B24" s="22" t="s">
        <v>20</v>
      </c>
      <c r="C24" s="6">
        <f>1500000</f>
        <v>1500000</v>
      </c>
      <c r="D24" s="7"/>
      <c r="E24" s="6">
        <f>C24</f>
        <v>1500000</v>
      </c>
    </row>
    <row r="25" spans="1:5" s="2" customFormat="1" ht="56.25" customHeight="1">
      <c r="A25" s="5" t="s">
        <v>40</v>
      </c>
      <c r="B25" s="22" t="s">
        <v>21</v>
      </c>
      <c r="C25" s="6">
        <f>295800</f>
        <v>295800</v>
      </c>
      <c r="D25" s="7"/>
      <c r="E25" s="6">
        <f>C25</f>
        <v>295800</v>
      </c>
    </row>
    <row r="26" spans="1:5" s="2" customFormat="1" ht="46.5" customHeight="1">
      <c r="A26" s="5" t="s">
        <v>41</v>
      </c>
      <c r="B26" s="22" t="s">
        <v>22</v>
      </c>
      <c r="C26" s="6">
        <f>1500000</f>
        <v>1500000</v>
      </c>
      <c r="D26" s="7"/>
      <c r="E26" s="6">
        <f t="shared" si="1"/>
        <v>1500000</v>
      </c>
    </row>
    <row r="27" spans="1:5" s="2" customFormat="1" ht="42.75" customHeight="1">
      <c r="A27" s="5" t="s">
        <v>42</v>
      </c>
      <c r="B27" s="22" t="s">
        <v>9</v>
      </c>
      <c r="C27" s="6">
        <f>2000000</f>
        <v>2000000</v>
      </c>
      <c r="D27" s="7"/>
      <c r="E27" s="6">
        <f>C27</f>
        <v>2000000</v>
      </c>
    </row>
    <row r="28" spans="1:5" s="2" customFormat="1" ht="31.5" customHeight="1">
      <c r="A28" s="14"/>
      <c r="B28" s="15" t="s">
        <v>48</v>
      </c>
      <c r="C28" s="6">
        <f>C14+C17+C18+C19+C20+C21+C22+C23+C24+C25+C26+C27</f>
        <v>49786186</v>
      </c>
      <c r="D28" s="6"/>
      <c r="E28" s="9">
        <f>C28</f>
        <v>49786186</v>
      </c>
    </row>
    <row r="29" spans="1:5" s="2" customFormat="1" ht="26.25" customHeight="1">
      <c r="A29" s="14"/>
      <c r="B29" s="15" t="s">
        <v>43</v>
      </c>
      <c r="C29" s="6">
        <f>C28</f>
        <v>49786186</v>
      </c>
      <c r="D29" s="6"/>
      <c r="E29" s="9">
        <f>C29</f>
        <v>49786186</v>
      </c>
    </row>
    <row r="30" spans="1:5" s="2" customFormat="1" ht="29.25" customHeight="1">
      <c r="A30" s="5"/>
      <c r="B30" s="10" t="s">
        <v>44</v>
      </c>
      <c r="C30" s="6">
        <f>C12+C29</f>
        <v>53901986</v>
      </c>
      <c r="D30" s="6"/>
      <c r="E30" s="9">
        <f>C30</f>
        <v>53901986</v>
      </c>
    </row>
    <row r="31" spans="1:5" ht="57" customHeight="1">
      <c r="A31" s="13"/>
      <c r="B31" s="18" t="s">
        <v>11</v>
      </c>
      <c r="C31" s="16" t="s">
        <v>7</v>
      </c>
      <c r="D31" s="33" t="s">
        <v>25</v>
      </c>
      <c r="E31" s="33"/>
    </row>
    <row r="32" spans="2:5" ht="49.5" customHeight="1">
      <c r="B32" s="11"/>
      <c r="C32" s="12"/>
      <c r="D32" s="26"/>
      <c r="E32" s="26"/>
    </row>
  </sheetData>
  <sheetProtection/>
  <mergeCells count="11">
    <mergeCell ref="A2:E3"/>
    <mergeCell ref="D31:E31"/>
    <mergeCell ref="A13:E13"/>
    <mergeCell ref="D1:E1"/>
    <mergeCell ref="D32:E32"/>
    <mergeCell ref="D4:E4"/>
    <mergeCell ref="D5:E5"/>
    <mergeCell ref="A8:E8"/>
    <mergeCell ref="A4:A6"/>
    <mergeCell ref="B4:B6"/>
    <mergeCell ref="C4:C6"/>
  </mergeCells>
  <printOptions/>
  <pageMargins left="0.7086614173228347" right="0.2755905511811024" top="0.7086614173228347" bottom="0.6299212598425197" header="0.11811023622047245" footer="0.2362204724409449"/>
  <pageSetup fitToHeight="4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2021-01-11T14:04:58Z</cp:lastPrinted>
  <dcterms:created xsi:type="dcterms:W3CDTF">2009-05-12T09:31:38Z</dcterms:created>
  <dcterms:modified xsi:type="dcterms:W3CDTF">2021-01-18T08:18:56Z</dcterms:modified>
  <cp:category/>
  <cp:version/>
  <cp:contentType/>
  <cp:contentStatus/>
</cp:coreProperties>
</file>