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риф 2023-2024\Виконком\"/>
    </mc:Choice>
  </mc:AlternateContent>
  <bookViews>
    <workbookView xWindow="0" yWindow="0" windowWidth="28800" windowHeight="11745"/>
  </bookViews>
  <sheets>
    <sheet name="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localSheetId="0" hidden="1">{#N/A,#N/A,FALSE,"9PS0"}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localSheetId="0" hidden="1">{#N/A,#N/A,FALSE,"9PS0"}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localSheetId="0" hidden="1">{#N/A,#N/A,FALSE,"9PS0"}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0" hidden="1">{#N/A,#N/A,FALSE,"9PS0"}</definedName>
    <definedName name="aaa" hidden="1">{#N/A,#N/A,FALSE,"9PS0"}</definedName>
    <definedName name="AAAAA">#REF!</definedName>
    <definedName name="ab" localSheetId="0" hidden="1">{#N/A,#N/A,FALSE,"9PS0"}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localSheetId="0" hidden="1">{#N/A,#N/A,FALSE,"9PS0"}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localSheetId="0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localSheetId="0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localSheetId="0" hidden="1">{#N/A,#N/A,FALSE,"9PS0"}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localSheetId="0" hidden="1">{#N/A,#N/A,FALSE,"9PS0"}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localSheetId="0" hidden="1">{"'таб 21'!$A$1:$U$24","'таб 21'!$A$1:$U$1"}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localSheetId="0" hidden="1">{"'таб 21'!$A$1:$U$24","'таб 21'!$A$1:$U$1"}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localSheetId="0" hidden="1">{#N/A,#N/A,FALSE,"9PS0"}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localSheetId="0" hidden="1">{#N/A,#N/A,FALSE,"9PS0"}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localSheetId="0" hidden="1">{#N/A,#N/A,FALSE,"9PS0"}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localSheetId="0" hidden="1">{#N/A,#N/A,TRUE,"попередні"}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localSheetId="0" hidden="1">{"'таб 21'!$A$1:$U$24","'таб 21'!$A$1:$U$1"}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localSheetId="0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localSheetId="0" hidden="1">{#N/A,#N/A,FALSE,"9PS0"}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localSheetId="0" hidden="1">{#N/A,#N/A,FALSE,"9PS0"}</definedName>
    <definedName name="wrn.r1." hidden="1">{#N/A,#N/A,FALSE,"9PS0"}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_r1_">{#N/A,#N/A,FALSE,"9PS0"}</definedName>
    <definedName name="ww" localSheetId="0" hidden="1">{#N/A,#N/A,TRUE,"попередні"}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localSheetId="0" hidden="1">{"'таб 21'!$A$1:$U$24","'таб 21'!$A$1:$U$1"}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localSheetId="0" hidden="1">{"'таб 21'!$A$1:$U$24","'таб 21'!$A$1:$U$1"}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localSheetId="0" hidden="1">{#N/A,#N/A,FALSE,"9PS0"}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localSheetId="0" hidden="1">{"'таб 21'!$A$1:$U$24","'таб 21'!$A$1:$U$1"}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localSheetId="0" hidden="1">{#N/A,#N/A,TRUE,"попередні"}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localSheetId="0" hidden="1">{#N/A,#N/A,FALSE,"9PS0"}</definedName>
    <definedName name="в" hidden="1">{#N/A,#N/A,FALSE,"9PS0"}</definedName>
    <definedName name="в1">'[62]Цены СНГ'!$B$2</definedName>
    <definedName name="В3">#REF!</definedName>
    <definedName name="вааа" localSheetId="0" hidden="1">{#N/A,#N/A,FALSE,"9PS0"}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localSheetId="0" hidden="1">{#N/A,#N/A,FALSE,"9PS0"}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localSheetId="0" hidden="1">{#N/A,#N/A,FALSE,"9PS0"}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localSheetId="0" hidden="1">{"'таб 21'!$A$1:$U$24","'таб 21'!$A$1:$U$1"}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localSheetId="0" hidden="1">{#N/A,#N/A,TRUE,"попередні"}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localSheetId="0" hidden="1">{#N/A,#N/A,FALSE,"9PS0"}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localSheetId="0" hidden="1">{"'таб 21'!$A$1:$U$24","'таб 21'!$A$1:$U$1"}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localSheetId="0" hidden="1">{#N/A,#N/A,FALSE,"9PS0"}</definedName>
    <definedName name="декабрь" hidden="1">{#N/A,#N/A,FALSE,"9PS0"}</definedName>
    <definedName name="ДепЕЗ" localSheetId="0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localSheetId="0" hidden="1">{#N/A,#N/A,FALSE,"9PS0"}</definedName>
    <definedName name="Ен_елект" hidden="1">{#N/A,#N/A,FALSE,"9PS0"}</definedName>
    <definedName name="Ен_теплова" localSheetId="0" hidden="1">{#N/A,#N/A,FALSE,"9PS0"}</definedName>
    <definedName name="Ен_теплова" hidden="1">{#N/A,#N/A,FALSE,"9PS0"}</definedName>
    <definedName name="еп" localSheetId="0" hidden="1">{#N/A,#N/A,TRUE,"попередні"}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localSheetId="0" hidden="1">{#N/A,#N/A,FALSE,"9PS0"}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localSheetId="0" hidden="1">{#N/A,#N/A,FALSE,"9PS0"}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localSheetId="0" hidden="1">{#N/A,#N/A,TRUE,"попередні"}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localSheetId="0" hidden="1">{#N/A,#N/A,FALSE,"9PS0"}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localSheetId="0" hidden="1">{#N/A,#N/A,TRUE,"попередні"}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localSheetId="0" hidden="1">{#N/A,#N/A,FALSE,"9PS0"}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localSheetId="0" hidden="1">{"'таб 21'!$A$1:$U$24","'таб 21'!$A$1:$U$1"}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localSheetId="0" hidden="1">{#N/A,#N/A,FALSE,"9PS0"}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localSheetId="0" hidden="1">{#N/A,#N/A,FALSE,"9PS0"}</definedName>
    <definedName name="ллллл" hidden="1">{#N/A,#N/A,FALSE,"9PS0"}</definedName>
    <definedName name="ло" localSheetId="0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localSheetId="0" hidden="1">{#N/A,#N/A,TRUE,"попередні"}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localSheetId="0" hidden="1">{#N/A,#N/A,FALSE,"9PS0"}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localSheetId="0" hidden="1">{"'таб 21'!$A$1:$U$24","'таб 21'!$A$1:$U$1"}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localSheetId="0" hidden="1">{#N/A,#N/A,TRUE,"попередні"}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localSheetId="0" hidden="1">{#N/A,#N/A,TRUE,"попередні"}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Т!$A$1:$F$50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localSheetId="0" hidden="1">{#N/A,#N/A,FALSE,"9PS0"}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localSheetId="0" hidden="1">{"'таб 21'!$A$1:$U$24","'таб 21'!$A$1:$U$1"}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localSheetId="0" hidden="1">{#N/A,#N/A,FALSE,"9PS0"}</definedName>
    <definedName name="план" hidden="1">{#N/A,#N/A,FALSE,"9PS0"}</definedName>
    <definedName name="пмиот" hidden="1">{#N/A,#N/A,FALSE,"9PS0"}</definedName>
    <definedName name="пмпрм" localSheetId="0" hidden="1">{"'таб 21'!$A$1:$U$24","'таб 21'!$A$1:$U$1"}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localSheetId="0" hidden="1">{"'таб 21'!$A$1:$U$24","'таб 21'!$A$1:$U$1"}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localSheetId="0" hidden="1">{"'таб 21'!$A$1:$U$24","'таб 21'!$A$1:$U$1"}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localSheetId="0" hidden="1">{#N/A,#N/A,FALSE,"9PS0"}</definedName>
    <definedName name="рік" hidden="1">{#N/A,#N/A,FALSE,"9PS0"}</definedName>
    <definedName name="ро" hidden="1">{#N/A,#N/A,FALSE,"9PS0"}</definedName>
    <definedName name="рое" localSheetId="0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localSheetId="0" hidden="1">{"'таб 21'!$A$1:$U$24","'таб 21'!$A$1:$U$1"}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localSheetId="0" hidden="1">{#N/A,#N/A,FALSE,"9PS0"}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localSheetId="0" hidden="1">{#N/A,#N/A,FALSE,"9PS0"}</definedName>
    <definedName name="січен07" hidden="1">{#N/A,#N/A,FALSE,"9PS0"}</definedName>
    <definedName name="січень" localSheetId="0" hidden="1">{#N/A,#N/A,FALSE,"9PS0"}</definedName>
    <definedName name="січень" hidden="1">{#N/A,#N/A,FALSE,"9PS0"}</definedName>
    <definedName name="січень07." localSheetId="0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localSheetId="0" hidden="1">{#N/A,#N/A,TRUE,"попередні"}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localSheetId="0" hidden="1">{#N/A,#N/A,FALSE,"9PS0"}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localSheetId="0" hidden="1">{#N/A,#N/A,FALSE,"9PS0"}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localSheetId="0" hidden="1">{"'таб 21'!$A$1:$U$24","'таб 21'!$A$1:$U$1"}</definedName>
    <definedName name="тр" hidden="1">{"'таб 21'!$A$1:$U$24","'таб 21'!$A$1:$U$1"}</definedName>
    <definedName name="трав">'[59]812'!$S$1:$S$65536</definedName>
    <definedName name="травень" localSheetId="0" hidden="1">{#N/A,#N/A,FALSE,"9PS0"}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localSheetId="0" hidden="1">{#N/A,#N/A,FALSE,"9PS0"}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localSheetId="0" hidden="1">{#N/A,#N/A,TRUE,"попередні"}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localSheetId="0" hidden="1">{#N/A,#N/A,FALSE,"9PS0"}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localSheetId="0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localSheetId="0" hidden="1">{"'таб 21'!$A$1:$U$24","'таб 21'!$A$1:$U$1"}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localSheetId="0" hidden="1">{#N/A,#N/A,TRUE,"попередні"}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62913"/>
</workbook>
</file>

<file path=xl/calcChain.xml><?xml version="1.0" encoding="utf-8"?>
<calcChain xmlns="http://schemas.openxmlformats.org/spreadsheetml/2006/main">
  <c r="E11" i="1" l="1"/>
  <c r="D28" i="1" l="1"/>
  <c r="D23" i="1"/>
  <c r="F28" i="1" l="1"/>
  <c r="F23" i="1"/>
  <c r="E28" i="1"/>
  <c r="E23" i="1"/>
  <c r="C28" i="1"/>
  <c r="C23" i="1"/>
  <c r="F13" i="1" l="1"/>
  <c r="D13" i="1" l="1"/>
  <c r="C13" i="1"/>
  <c r="E13" i="1"/>
  <c r="D18" i="1" l="1"/>
  <c r="D12" i="1" s="1"/>
  <c r="D34" i="1" s="1"/>
  <c r="F18" i="1" l="1"/>
  <c r="F12" i="1" s="1"/>
  <c r="F34" i="1" s="1"/>
  <c r="E18" i="1"/>
  <c r="E12" i="1" s="1"/>
  <c r="E34" i="1" s="1"/>
  <c r="C18" i="1"/>
  <c r="C12" i="1" s="1"/>
  <c r="C34" i="1" s="1"/>
  <c r="C43" i="1" l="1"/>
  <c r="C11" i="1" s="1"/>
  <c r="F43" i="1"/>
  <c r="F11" i="1" s="1"/>
  <c r="D43" i="1" l="1"/>
  <c r="D11" i="1" s="1"/>
  <c r="E43" i="1"/>
</calcChain>
</file>

<file path=xl/sharedStrings.xml><?xml version="1.0" encoding="utf-8"?>
<sst xmlns="http://schemas.openxmlformats.org/spreadsheetml/2006/main" count="82" uniqueCount="76">
  <si>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</si>
  <si>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</si>
  <si>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</si>
  <si>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</si>
  <si>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</si>
  <si>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релігійних організацій</t>
  </si>
  <si>
    <t>І</t>
  </si>
  <si>
    <t>Виробнича собівартість,  у тому числі:</t>
  </si>
  <si>
    <t>1.1</t>
  </si>
  <si>
    <t>прямі матеріальні витрати, у тому числі:</t>
  </si>
  <si>
    <t>1.1.1</t>
  </si>
  <si>
    <t>витрати на електричну енергію для технологічних потреб</t>
  </si>
  <si>
    <t>1.1.2</t>
  </si>
  <si>
    <t>витрати на воду для технологічних потреб та водовідведення</t>
  </si>
  <si>
    <t>1.1.3</t>
  </si>
  <si>
    <t>матеріали, запасні  частини та інші матеріальні ресурси</t>
  </si>
  <si>
    <t>1.2</t>
  </si>
  <si>
    <t xml:space="preserve">прямі витрати на оплату праці 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</si>
  <si>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</si>
  <si>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</si>
  <si>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</si>
  <si>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</si>
  <si>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</si>
  <si>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</si>
  <si>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</si>
  <si>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</si>
  <si>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</si>
  <si>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</si>
  <si>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</si>
  <si>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</si>
  <si>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</si>
  <si>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</si>
  <si>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</si>
  <si>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відрахування на соціальні заходи</t>
  </si>
  <si>
    <t>1.4.3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</si>
  <si>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</si>
  <si>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</si>
  <si>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</si>
  <si>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</si>
  <si>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</si>
  <si>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</si>
  <si>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</si>
  <si>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</si>
  <si>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3</t>
  </si>
  <si>
    <t>Інші операційні витрати</t>
  </si>
  <si>
    <t>4</t>
  </si>
  <si>
    <t>Усього розподілені витрати на утримання, експлуатацію основних засобів</t>
  </si>
  <si>
    <t>5</t>
  </si>
  <si>
    <t>Витрати на теплову енергію  для компенсації втрат власної теплової енергії ліцензіата в теплових мережах</t>
  </si>
  <si>
    <t>6</t>
  </si>
  <si>
    <t>Експлуатаційні витрати на транспортування власної теплової енергії тепловими мережами інших суб'єктів господарювання</t>
  </si>
  <si>
    <t>7</t>
  </si>
  <si>
    <t xml:space="preserve">Фінансові витрати </t>
  </si>
  <si>
    <t>8</t>
  </si>
  <si>
    <t>Витрати на покриття втрат</t>
  </si>
  <si>
    <t>9</t>
  </si>
  <si>
    <t>Коригування витрат</t>
  </si>
  <si>
    <t>10</t>
  </si>
  <si>
    <t>Розрахунковий прибуток транспортування  теплової енергії, усього, у тому числі:</t>
  </si>
  <si>
    <t>10.1</t>
  </si>
  <si>
    <t>податок на прибуток</t>
  </si>
  <si>
    <t>10.2</t>
  </si>
  <si>
    <t xml:space="preserve">на розвиток виробництва (виробничі інвестиції) </t>
  </si>
  <si>
    <t>10.3</t>
  </si>
  <si>
    <t>інше використання прибутку</t>
  </si>
  <si>
    <t>11</t>
  </si>
  <si>
    <t>Річний обсяг реалізації теплової енергії власним споживачам, Гкал</t>
  </si>
  <si>
    <t>Структура тарифів на транспортування теплової енергії                            з урахуванням витрат на утримання та ремонт центральних теплових пунктів</t>
  </si>
  <si>
    <t xml:space="preserve">Тарифи на транспортування теплової енергії власним споживачам </t>
  </si>
  <si>
    <t>Продовження додатка 2</t>
  </si>
  <si>
    <t>для потреб населення</t>
  </si>
  <si>
    <t>для потреб інших споживачів</t>
  </si>
  <si>
    <t>КП «Теплокомуненерго» ЧМР</t>
  </si>
  <si>
    <r>
      <rPr>
        <sz val="14"/>
        <color theme="1"/>
        <rFont val="Times New Roman"/>
        <family val="1"/>
        <charset val="204"/>
      </rPr>
      <t>Заступник міського голови -  керуючий справами виконкому</t>
    </r>
    <r>
      <rPr>
        <b/>
        <sz val="14"/>
        <color theme="1"/>
        <rFont val="Times New Roman"/>
        <family val="1"/>
        <charset val="204"/>
      </rPr>
      <t xml:space="preserve">  
</t>
    </r>
  </si>
  <si>
    <t>Сергій ФЕСЕНКО</t>
  </si>
  <si>
    <r>
      <t xml:space="preserve">Додаток 2
до рішення виконавчого комітету 
Чернігівської міської ради 
 </t>
    </r>
    <r>
      <rPr>
        <u/>
        <sz val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 xml:space="preserve"> листопада </t>
    </r>
    <r>
      <rPr>
        <sz val="10"/>
        <rFont val="Times New Roman"/>
        <family val="1"/>
        <charset val="204"/>
      </rPr>
      <t xml:space="preserve"> 2023 року №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</si>
</sst>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 _-;\-* #,##0.00_ _-;_-* &quot;-&quot;??_ _-;_-@_-"/>
    <numFmt numFmtId="165" formatCode="#&quot; &quot;##0.00&quot; &quot;"/>
    <numFmt numFmtId="166" formatCode="#&quot; &quot;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7" fillId="0" borderId="0"/>
  </cellStyleXfs>
  <cellXfs count="55">
    <xf numFmtId="0" fontId="0" fillId="0" borderId="0" xfId="0"/>
    <xf numFmtId="49" fontId="3" fillId="0" borderId="0" xfId="1" applyNumberFormat="1" applyFont="1" applyProtection="1"/>
    <xf numFmtId="0" fontId="3" fillId="0" borderId="0" xfId="1" applyFont="1" applyProtection="1"/>
    <xf numFmtId="0" fontId="4" fillId="0" borderId="0" xfId="1" applyFont="1" applyFill="1" applyProtection="1"/>
    <xf numFmtId="0" fontId="4" fillId="0" borderId="0" xfId="0" applyFont="1" applyFill="1"/>
    <xf numFmtId="0" fontId="3" fillId="0" borderId="0" xfId="1" applyFont="1" applyProtection="1">
      <protection locked="0"/>
    </xf>
    <xf numFmtId="0" fontId="9" fillId="0" borderId="0" xfId="0" applyFont="1" applyFill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5" fontId="3" fillId="0" borderId="0" xfId="1" applyNumberFormat="1" applyFont="1" applyProtection="1">
      <protection locked="0"/>
    </xf>
    <xf numFmtId="49" fontId="11" fillId="0" borderId="1" xfId="3" applyNumberFormat="1" applyFont="1" applyBorder="1" applyAlignment="1" applyProtection="1">
      <alignment horizontal="center" vertical="center" wrapText="1"/>
    </xf>
    <xf numFmtId="4" fontId="13" fillId="0" borderId="0" xfId="3" applyNumberFormat="1" applyFont="1"/>
    <xf numFmtId="49" fontId="10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vertical="center" wrapText="1"/>
    </xf>
    <xf numFmtId="0" fontId="14" fillId="0" borderId="0" xfId="1" applyFont="1" applyProtection="1">
      <protection locked="0"/>
    </xf>
    <xf numFmtId="2" fontId="3" fillId="0" borderId="0" xfId="1" applyNumberFormat="1" applyFont="1" applyProtection="1"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14" fillId="0" borderId="0" xfId="1" applyFont="1" applyFill="1" applyProtection="1">
      <protection locked="0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14" fillId="0" borderId="0" xfId="1" applyFont="1" applyBorder="1" applyProtection="1">
      <protection locked="0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9" fillId="2" borderId="1" xfId="4" applyFont="1" applyFill="1" applyBorder="1" applyAlignment="1" applyProtection="1">
      <alignment vertical="center" wrapText="1"/>
    </xf>
    <xf numFmtId="49" fontId="10" fillId="0" borderId="0" xfId="1" applyNumberFormat="1" applyFont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>
      <protection locked="0"/>
    </xf>
    <xf numFmtId="0" fontId="4" fillId="0" borderId="0" xfId="1" applyFont="1" applyFill="1" applyProtection="1">
      <protection locked="0"/>
    </xf>
    <xf numFmtId="0" fontId="11" fillId="0" borderId="1" xfId="3" applyFont="1" applyFill="1" applyBorder="1" applyAlignment="1" applyProtection="1">
      <alignment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5" fontId="12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4" applyNumberFormat="1" applyFont="1" applyFill="1" applyBorder="1" applyAlignment="1" applyProtection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 wrapText="1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Protection="1">
      <protection locked="0"/>
    </xf>
    <xf numFmtId="4" fontId="10" fillId="0" borderId="1" xfId="3" applyNumberFormat="1" applyFont="1" applyFill="1" applyBorder="1" applyAlignment="1" applyProtection="1">
      <alignment horizontal="center" vertical="center" wrapText="1"/>
    </xf>
    <xf numFmtId="14" fontId="7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right" vertical="center" wrapText="1"/>
    </xf>
    <xf numFmtId="0" fontId="15" fillId="0" borderId="0" xfId="5" applyFont="1" applyFill="1" applyAlignment="1">
      <alignment horizontal="left" vertical="center" wrapText="1"/>
    </xf>
    <xf numFmtId="0" fontId="20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49" fontId="8" fillId="0" borderId="0" xfId="1" applyNumberFormat="1" applyFont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</cellXfs>
  <cellStyles count="13">
    <cellStyle name="Iau?iue 2" xfId="6"/>
    <cellStyle name="Звичайний 2" xfId="7"/>
    <cellStyle name="Звичайний 2 2" xfId="8"/>
    <cellStyle name="Обычный" xfId="0" builtinId="0"/>
    <cellStyle name="Обычный 2 15" xfId="2"/>
    <cellStyle name="Обычный 2 2" xfId="9"/>
    <cellStyle name="Обычный 3 11 2 2 2 2" xfId="10"/>
    <cellStyle name="Обычный 3 11 3 2 2 2" xfId="4"/>
    <cellStyle name="Обычный 3 11 3 2 3" xfId="3"/>
    <cellStyle name="Обычный 3 11 3 3 2 2" xfId="1"/>
    <cellStyle name="Обычный 4 6 2 2 2 2" xfId="5"/>
    <cellStyle name="Обычный 5 10" xfId="11"/>
    <cellStyle name="Обычный 5 11" xfId="12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/>
          </cell>
          <cell r="E2" t="str">
            <v/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Inform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МТР Газ України"/>
      <sheetName val="ВД (анал)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0"/>
  <sheetViews>
    <sheetView tabSelected="1" view="pageBreakPreview" topLeftCell="A2" zoomScale="115" zoomScaleNormal="115" zoomScaleSheetLayoutView="115" workbookViewId="0">
      <selection activeCell="D2" sqref="D2:F2"/>
    </sheetView>
  </sheetViews>
  <sheetFormatPr defaultColWidth="9.140625" defaultRowHeight="15" x14ac:dyDescent="0.25"/>
  <cols>
    <col min="1" max="1" width="4.28515625" style="30" customWidth="1"/>
    <col min="2" max="2" width="37.85546875" style="5" customWidth="1"/>
    <col min="3" max="6" width="11.5703125" style="31" customWidth="1"/>
    <col min="7" max="7" width="9.140625" style="5"/>
    <col min="8" max="8" width="18.42578125" style="5" bestFit="1" customWidth="1"/>
    <col min="9" max="9" width="12.42578125" style="5" bestFit="1" customWidth="1"/>
    <col min="10" max="16384" width="9.140625" style="5"/>
  </cols>
  <sheetData>
    <row r="1" spans="1:18" hidden="1" x14ac:dyDescent="0.25">
      <c r="A1" s="1"/>
      <c r="B1" s="2"/>
      <c r="C1" s="3"/>
      <c r="D1" s="3"/>
      <c r="E1" s="3"/>
      <c r="F1" s="4"/>
    </row>
    <row r="2" spans="1:18" ht="76.5" customHeight="1" x14ac:dyDescent="0.25">
      <c r="A2" s="1"/>
      <c r="B2" s="2"/>
      <c r="D2" s="42" t="s">
        <v>75</v>
      </c>
      <c r="E2" s="42"/>
      <c r="F2" s="42"/>
    </row>
    <row r="3" spans="1:18" ht="14.25" customHeight="1" x14ac:dyDescent="0.25">
      <c r="A3" s="1"/>
      <c r="B3" s="2"/>
      <c r="C3" s="3"/>
      <c r="D3" s="3"/>
      <c r="E3" s="3"/>
      <c r="F3" s="4"/>
    </row>
    <row r="4" spans="1:18" ht="30.75" customHeight="1" x14ac:dyDescent="0.25">
      <c r="A4" s="48" t="s">
        <v>67</v>
      </c>
      <c r="B4" s="48"/>
      <c r="C4" s="48"/>
      <c r="D4" s="48"/>
      <c r="E4" s="48"/>
      <c r="F4" s="48"/>
    </row>
    <row r="5" spans="1:18" ht="30.75" customHeight="1" x14ac:dyDescent="0.25">
      <c r="A5" s="48"/>
      <c r="B5" s="48"/>
      <c r="C5" s="48"/>
      <c r="D5" s="48"/>
      <c r="E5" s="48"/>
      <c r="F5" s="48"/>
    </row>
    <row r="6" spans="1:18" ht="42" customHeight="1" x14ac:dyDescent="0.25">
      <c r="A6" s="49" t="s">
        <v>72</v>
      </c>
      <c r="B6" s="49"/>
      <c r="C6" s="49"/>
      <c r="D6" s="49"/>
      <c r="E6" s="49"/>
      <c r="F6" s="49"/>
    </row>
    <row r="7" spans="1:18" x14ac:dyDescent="0.25">
      <c r="A7" s="1"/>
      <c r="B7" s="2"/>
      <c r="C7" s="3"/>
      <c r="D7" s="3"/>
      <c r="E7" s="3"/>
      <c r="F7" s="6" t="s">
        <v>0</v>
      </c>
    </row>
    <row r="8" spans="1:18" ht="19.5" customHeight="1" x14ac:dyDescent="0.25">
      <c r="A8" s="50" t="s">
        <v>1</v>
      </c>
      <c r="B8" s="51" t="s">
        <v>2</v>
      </c>
      <c r="C8" s="52" t="s">
        <v>3</v>
      </c>
      <c r="D8" s="53"/>
      <c r="E8" s="53"/>
      <c r="F8" s="54"/>
    </row>
    <row r="9" spans="1:18" ht="60.75" customHeight="1" x14ac:dyDescent="0.25">
      <c r="A9" s="50"/>
      <c r="B9" s="51"/>
      <c r="C9" s="7" t="s">
        <v>70</v>
      </c>
      <c r="D9" s="7" t="s">
        <v>4</v>
      </c>
      <c r="E9" s="7" t="s">
        <v>71</v>
      </c>
      <c r="F9" s="7" t="s">
        <v>5</v>
      </c>
    </row>
    <row r="10" spans="1:18" ht="12" customHeight="1" x14ac:dyDescent="0.25">
      <c r="A10" s="8">
        <v>1</v>
      </c>
      <c r="B10" s="9">
        <v>2</v>
      </c>
      <c r="C10" s="33">
        <v>3</v>
      </c>
      <c r="D10" s="34">
        <v>3</v>
      </c>
      <c r="E10" s="33">
        <v>4</v>
      </c>
      <c r="F10" s="33">
        <v>5</v>
      </c>
      <c r="G10" s="10"/>
      <c r="H10" s="10"/>
      <c r="I10" s="10"/>
      <c r="J10" s="10"/>
      <c r="N10" s="40"/>
    </row>
    <row r="11" spans="1:18" ht="30" customHeight="1" x14ac:dyDescent="0.25">
      <c r="A11" s="11" t="s">
        <v>6</v>
      </c>
      <c r="B11" s="32" t="s">
        <v>68</v>
      </c>
      <c r="C11" s="35">
        <f>C34+C35+C36+C37+C38+C42+C43</f>
        <v>1019.7512891951882</v>
      </c>
      <c r="D11" s="35">
        <f>D34+D35+D36+D37+D38+D42+D43</f>
        <v>1255.5125026439894</v>
      </c>
      <c r="E11" s="35">
        <f>ROUNDDOWN((E34+E35+E36+E37+E38+E42+E43),2)-0.01</f>
        <v>1221.48</v>
      </c>
      <c r="F11" s="35">
        <f>F34+F35+F36+F37+F38+F42+F43</f>
        <v>1158.8426123948268</v>
      </c>
      <c r="G11" s="12"/>
      <c r="H11" s="12"/>
      <c r="I11" s="12"/>
      <c r="J11" s="12"/>
      <c r="K11" s="12"/>
    </row>
    <row r="12" spans="1:18" s="15" customFormat="1" ht="12" customHeight="1" x14ac:dyDescent="0.25">
      <c r="A12" s="13">
        <v>1</v>
      </c>
      <c r="B12" s="14" t="s">
        <v>7</v>
      </c>
      <c r="C12" s="36">
        <f>C13+C17+C18+C23</f>
        <v>432.8782929484496</v>
      </c>
      <c r="D12" s="36">
        <f>D13+D17+D18+D23</f>
        <v>432.8782929484496</v>
      </c>
      <c r="E12" s="36">
        <f>E13+E17+E18+E23</f>
        <v>432.88102539311444</v>
      </c>
      <c r="F12" s="36">
        <f>F13+F17+F18+F23</f>
        <v>432.86829294844961</v>
      </c>
      <c r="G12" s="12"/>
      <c r="H12" s="12"/>
      <c r="I12" s="12"/>
      <c r="J12" s="12"/>
      <c r="K12" s="12"/>
      <c r="L12" s="12"/>
      <c r="N12" s="16"/>
      <c r="O12" s="16"/>
      <c r="Q12" s="16"/>
      <c r="R12" s="16"/>
    </row>
    <row r="13" spans="1:18" s="15" customFormat="1" ht="12" customHeight="1" x14ac:dyDescent="0.25">
      <c r="A13" s="13" t="s">
        <v>8</v>
      </c>
      <c r="B13" s="14" t="s">
        <v>9</v>
      </c>
      <c r="C13" s="36">
        <f>SUM(C14:C16)</f>
        <v>173.63726755533517</v>
      </c>
      <c r="D13" s="36">
        <f>SUM(D14:D16)</f>
        <v>173.63726755533517</v>
      </c>
      <c r="E13" s="36">
        <f>SUM(E14:E16)</f>
        <v>173.64</v>
      </c>
      <c r="F13" s="36">
        <f>SUM(F14:F16)</f>
        <v>173.62726755533518</v>
      </c>
      <c r="G13" s="12"/>
      <c r="H13" s="12"/>
      <c r="I13" s="12"/>
      <c r="J13" s="12"/>
      <c r="K13" s="12"/>
      <c r="L13" s="12"/>
      <c r="N13" s="16"/>
      <c r="O13" s="16"/>
      <c r="Q13" s="16"/>
      <c r="R13" s="16"/>
    </row>
    <row r="14" spans="1:18" ht="22.5" x14ac:dyDescent="0.25">
      <c r="A14" s="13" t="s">
        <v>10</v>
      </c>
      <c r="B14" s="14" t="s">
        <v>11</v>
      </c>
      <c r="C14" s="36">
        <v>144.58205129529634</v>
      </c>
      <c r="D14" s="36">
        <v>144.58205129529634</v>
      </c>
      <c r="E14" s="36">
        <v>144.57999999999998</v>
      </c>
      <c r="F14" s="36">
        <v>144.57205129529635</v>
      </c>
      <c r="G14" s="12"/>
      <c r="H14" s="12"/>
      <c r="I14" s="12"/>
      <c r="J14" s="12"/>
      <c r="K14" s="12"/>
      <c r="L14" s="12"/>
      <c r="N14" s="16"/>
      <c r="O14" s="16"/>
      <c r="Q14" s="16"/>
      <c r="R14" s="16"/>
    </row>
    <row r="15" spans="1:18" ht="22.5" x14ac:dyDescent="0.25">
      <c r="A15" s="13" t="s">
        <v>12</v>
      </c>
      <c r="B15" s="14" t="s">
        <v>13</v>
      </c>
      <c r="C15" s="36">
        <v>0.76977910780799874</v>
      </c>
      <c r="D15" s="36">
        <v>0.76977910780799874</v>
      </c>
      <c r="E15" s="36">
        <v>0.77</v>
      </c>
      <c r="F15" s="36">
        <v>0.76977910780799874</v>
      </c>
      <c r="G15" s="12"/>
      <c r="H15" s="12"/>
      <c r="I15" s="12"/>
      <c r="J15" s="12"/>
      <c r="K15" s="12"/>
      <c r="L15" s="12"/>
      <c r="N15" s="16"/>
      <c r="O15" s="16"/>
      <c r="Q15" s="16"/>
      <c r="R15" s="16"/>
    </row>
    <row r="16" spans="1:18" ht="22.5" x14ac:dyDescent="0.25">
      <c r="A16" s="13" t="s">
        <v>14</v>
      </c>
      <c r="B16" s="14" t="s">
        <v>15</v>
      </c>
      <c r="C16" s="36">
        <v>28.28543715223082</v>
      </c>
      <c r="D16" s="36">
        <v>28.28543715223082</v>
      </c>
      <c r="E16" s="36">
        <v>28.29</v>
      </c>
      <c r="F16" s="36">
        <v>28.28543715223082</v>
      </c>
      <c r="G16" s="12"/>
      <c r="H16" s="12"/>
      <c r="I16" s="12"/>
      <c r="J16" s="12"/>
      <c r="K16" s="12"/>
      <c r="L16" s="12"/>
      <c r="N16" s="16"/>
      <c r="O16" s="16"/>
      <c r="Q16" s="16"/>
      <c r="R16" s="16"/>
    </row>
    <row r="17" spans="1:18" s="15" customFormat="1" ht="12" customHeight="1" x14ac:dyDescent="0.25">
      <c r="A17" s="13" t="s">
        <v>16</v>
      </c>
      <c r="B17" s="14" t="s">
        <v>17</v>
      </c>
      <c r="C17" s="36">
        <v>168.68401636687355</v>
      </c>
      <c r="D17" s="36">
        <v>168.68401636687358</v>
      </c>
      <c r="E17" s="36">
        <v>168.68401636687358</v>
      </c>
      <c r="F17" s="36">
        <v>168.68401636687358</v>
      </c>
      <c r="G17" s="12"/>
      <c r="H17" s="12"/>
      <c r="I17" s="12"/>
      <c r="J17" s="12"/>
      <c r="K17" s="12"/>
      <c r="L17" s="12"/>
      <c r="N17" s="16"/>
      <c r="O17" s="16"/>
      <c r="Q17" s="16"/>
      <c r="R17" s="16"/>
    </row>
    <row r="18" spans="1:18" s="15" customFormat="1" ht="12" customHeight="1" x14ac:dyDescent="0.25">
      <c r="A18" s="13" t="s">
        <v>18</v>
      </c>
      <c r="B18" s="14" t="s">
        <v>19</v>
      </c>
      <c r="C18" s="36">
        <f>SUM(C19:C22)</f>
        <v>90.557009026240877</v>
      </c>
      <c r="D18" s="36">
        <f>SUM(D19:D22)</f>
        <v>90.557009026240877</v>
      </c>
      <c r="E18" s="36">
        <f>SUM(E19:E22)</f>
        <v>90.557009026240877</v>
      </c>
      <c r="F18" s="36">
        <f>SUM(F19:F22)</f>
        <v>90.557009026240877</v>
      </c>
      <c r="G18" s="12"/>
      <c r="H18" s="12"/>
      <c r="I18" s="12"/>
      <c r="J18" s="12"/>
      <c r="K18" s="12"/>
      <c r="L18" s="12"/>
      <c r="N18" s="16"/>
      <c r="O18" s="16"/>
      <c r="Q18" s="16"/>
      <c r="R18" s="16"/>
    </row>
    <row r="19" spans="1:18" ht="12" customHeight="1" x14ac:dyDescent="0.25">
      <c r="A19" s="13" t="s">
        <v>20</v>
      </c>
      <c r="B19" s="14" t="s">
        <v>21</v>
      </c>
      <c r="C19" s="36">
        <v>37.11048358949617</v>
      </c>
      <c r="D19" s="36">
        <v>37.11048358949617</v>
      </c>
      <c r="E19" s="36">
        <v>37.11048358949617</v>
      </c>
      <c r="F19" s="36">
        <v>37.11048358949617</v>
      </c>
      <c r="G19" s="12"/>
      <c r="H19" s="12"/>
      <c r="I19" s="12"/>
      <c r="J19" s="12"/>
      <c r="K19" s="12"/>
      <c r="L19" s="12"/>
      <c r="N19" s="16"/>
      <c r="O19" s="16"/>
      <c r="Q19" s="16"/>
      <c r="R19" s="16"/>
    </row>
    <row r="20" spans="1:18" ht="12" customHeight="1" x14ac:dyDescent="0.25">
      <c r="A20" s="13" t="s">
        <v>22</v>
      </c>
      <c r="B20" s="14" t="s">
        <v>23</v>
      </c>
      <c r="C20" s="36">
        <v>9.6264982810744559</v>
      </c>
      <c r="D20" s="36">
        <v>9.6264982810744559</v>
      </c>
      <c r="E20" s="36">
        <v>9.6264982810744559</v>
      </c>
      <c r="F20" s="36">
        <v>9.6264982810744559</v>
      </c>
      <c r="G20" s="12"/>
      <c r="H20" s="12"/>
      <c r="I20" s="12"/>
      <c r="J20" s="12"/>
      <c r="K20" s="12"/>
      <c r="L20" s="12"/>
      <c r="N20" s="16"/>
      <c r="O20" s="16"/>
      <c r="Q20" s="16"/>
      <c r="R20" s="16"/>
    </row>
    <row r="21" spans="1:18" ht="12" customHeight="1" x14ac:dyDescent="0.25">
      <c r="A21" s="13" t="s">
        <v>24</v>
      </c>
      <c r="B21" s="14" t="s">
        <v>25</v>
      </c>
      <c r="C21" s="36">
        <v>0</v>
      </c>
      <c r="D21" s="36">
        <v>0</v>
      </c>
      <c r="E21" s="36">
        <v>0</v>
      </c>
      <c r="F21" s="36">
        <v>0</v>
      </c>
      <c r="G21" s="12"/>
      <c r="H21" s="12"/>
      <c r="I21" s="12"/>
      <c r="J21" s="12"/>
      <c r="K21" s="12"/>
      <c r="L21" s="12"/>
      <c r="N21" s="16"/>
      <c r="O21" s="16"/>
      <c r="Q21" s="16"/>
      <c r="R21" s="16"/>
    </row>
    <row r="22" spans="1:18" ht="12" customHeight="1" x14ac:dyDescent="0.25">
      <c r="A22" s="13" t="s">
        <v>26</v>
      </c>
      <c r="B22" s="14" t="s">
        <v>27</v>
      </c>
      <c r="C22" s="36">
        <v>43.820027155670246</v>
      </c>
      <c r="D22" s="36">
        <v>43.820027155670246</v>
      </c>
      <c r="E22" s="36">
        <v>43.820027155670246</v>
      </c>
      <c r="F22" s="36">
        <v>43.820027155670246</v>
      </c>
      <c r="G22" s="12"/>
      <c r="H22" s="12"/>
      <c r="I22" s="12"/>
      <c r="J22" s="12"/>
      <c r="K22" s="12"/>
      <c r="L22" s="12"/>
      <c r="N22" s="16"/>
      <c r="O22" s="16"/>
      <c r="Q22" s="16"/>
      <c r="R22" s="16"/>
    </row>
    <row r="23" spans="1:18" s="15" customFormat="1" ht="12" customHeight="1" x14ac:dyDescent="0.25">
      <c r="A23" s="13" t="s">
        <v>28</v>
      </c>
      <c r="B23" s="14" t="s">
        <v>29</v>
      </c>
      <c r="C23" s="36">
        <f>SUM(C24:C27)</f>
        <v>0</v>
      </c>
      <c r="D23" s="36">
        <f>SUM(D24:D27)</f>
        <v>0</v>
      </c>
      <c r="E23" s="36">
        <f>SUM(E24:E27)</f>
        <v>0</v>
      </c>
      <c r="F23" s="36">
        <f>SUM(F24:F27)</f>
        <v>0</v>
      </c>
      <c r="G23" s="12"/>
      <c r="H23" s="12"/>
      <c r="I23" s="12"/>
      <c r="J23" s="12"/>
      <c r="K23" s="12"/>
      <c r="L23" s="12"/>
      <c r="N23" s="16"/>
      <c r="O23" s="16"/>
      <c r="Q23" s="16"/>
      <c r="R23" s="16"/>
    </row>
    <row r="24" spans="1:18" ht="12" customHeight="1" x14ac:dyDescent="0.25">
      <c r="A24" s="13" t="s">
        <v>30</v>
      </c>
      <c r="B24" s="14" t="s">
        <v>31</v>
      </c>
      <c r="C24" s="36">
        <v>0</v>
      </c>
      <c r="D24" s="36">
        <v>0</v>
      </c>
      <c r="E24" s="36">
        <v>0</v>
      </c>
      <c r="F24" s="36">
        <v>0</v>
      </c>
      <c r="G24" s="12"/>
      <c r="H24" s="12"/>
      <c r="I24" s="12"/>
      <c r="J24" s="12"/>
      <c r="K24" s="12"/>
      <c r="L24" s="12"/>
      <c r="N24" s="16"/>
      <c r="O24" s="16"/>
      <c r="Q24" s="16"/>
      <c r="R24" s="16"/>
    </row>
    <row r="25" spans="1:18" ht="12" customHeight="1" x14ac:dyDescent="0.25">
      <c r="A25" s="13" t="s">
        <v>32</v>
      </c>
      <c r="B25" s="14" t="s">
        <v>33</v>
      </c>
      <c r="C25" s="36">
        <v>0</v>
      </c>
      <c r="D25" s="36">
        <v>0</v>
      </c>
      <c r="E25" s="36">
        <v>0</v>
      </c>
      <c r="F25" s="36">
        <v>0</v>
      </c>
      <c r="G25" s="12"/>
      <c r="H25" s="12"/>
      <c r="I25" s="12"/>
      <c r="J25" s="12"/>
      <c r="K25" s="12"/>
      <c r="L25" s="12"/>
      <c r="N25" s="16"/>
      <c r="O25" s="16"/>
      <c r="Q25" s="16"/>
      <c r="R25" s="16"/>
    </row>
    <row r="26" spans="1:18" ht="12" customHeight="1" x14ac:dyDescent="0.25">
      <c r="A26" s="13" t="s">
        <v>34</v>
      </c>
      <c r="B26" s="14" t="s">
        <v>23</v>
      </c>
      <c r="C26" s="36">
        <v>0</v>
      </c>
      <c r="D26" s="36">
        <v>0</v>
      </c>
      <c r="E26" s="36">
        <v>0</v>
      </c>
      <c r="F26" s="36">
        <v>0</v>
      </c>
      <c r="G26" s="12"/>
      <c r="H26" s="12"/>
      <c r="I26" s="12"/>
      <c r="J26" s="12"/>
      <c r="K26" s="12"/>
      <c r="L26" s="12"/>
      <c r="N26" s="16"/>
      <c r="O26" s="16"/>
      <c r="Q26" s="16"/>
      <c r="R26" s="16"/>
    </row>
    <row r="27" spans="1:18" ht="12" customHeight="1" x14ac:dyDescent="0.25">
      <c r="A27" s="13" t="s">
        <v>35</v>
      </c>
      <c r="B27" s="14" t="s">
        <v>36</v>
      </c>
      <c r="C27" s="36">
        <v>0</v>
      </c>
      <c r="D27" s="36">
        <v>0</v>
      </c>
      <c r="E27" s="36">
        <v>0</v>
      </c>
      <c r="F27" s="36">
        <v>0</v>
      </c>
      <c r="G27" s="12"/>
      <c r="H27" s="12"/>
      <c r="I27" s="12"/>
      <c r="J27" s="12"/>
      <c r="K27" s="12"/>
      <c r="L27" s="12"/>
      <c r="N27" s="16"/>
      <c r="O27" s="16"/>
      <c r="Q27" s="16"/>
      <c r="R27" s="16"/>
    </row>
    <row r="28" spans="1:18" s="15" customFormat="1" ht="12" customHeight="1" x14ac:dyDescent="0.25">
      <c r="A28" s="13" t="s">
        <v>37</v>
      </c>
      <c r="B28" s="14" t="s">
        <v>38</v>
      </c>
      <c r="C28" s="37">
        <f>SUM(C29:C32)</f>
        <v>4.985792099070391</v>
      </c>
      <c r="D28" s="37">
        <f>SUM(D29:D32)</f>
        <v>4.985792099070391</v>
      </c>
      <c r="E28" s="37">
        <f>SUM(E29:E32)</f>
        <v>4.985792099070391</v>
      </c>
      <c r="F28" s="37">
        <f>SUM(F29:F32)</f>
        <v>4.985792099070391</v>
      </c>
      <c r="G28" s="12"/>
      <c r="H28" s="12"/>
      <c r="I28" s="12"/>
      <c r="J28" s="12"/>
      <c r="K28" s="12"/>
      <c r="L28" s="12"/>
      <c r="N28" s="16"/>
      <c r="O28" s="16"/>
      <c r="Q28" s="16"/>
      <c r="R28" s="16"/>
    </row>
    <row r="29" spans="1:18" ht="12" customHeight="1" x14ac:dyDescent="0.25">
      <c r="A29" s="13" t="s">
        <v>39</v>
      </c>
      <c r="B29" s="14" t="s">
        <v>31</v>
      </c>
      <c r="C29" s="36">
        <v>3.7624514717794226</v>
      </c>
      <c r="D29" s="36">
        <v>3.7624514717794226</v>
      </c>
      <c r="E29" s="36">
        <v>3.7624514717794226</v>
      </c>
      <c r="F29" s="36">
        <v>3.7624514717794226</v>
      </c>
      <c r="G29" s="12"/>
      <c r="H29" s="12"/>
      <c r="I29" s="12"/>
      <c r="J29" s="12"/>
      <c r="K29" s="12"/>
      <c r="L29" s="12"/>
      <c r="N29" s="16"/>
      <c r="O29" s="16"/>
      <c r="Q29" s="16"/>
      <c r="R29" s="16"/>
    </row>
    <row r="30" spans="1:18" ht="12" customHeight="1" x14ac:dyDescent="0.25">
      <c r="A30" s="13" t="s">
        <v>40</v>
      </c>
      <c r="B30" s="14" t="s">
        <v>33</v>
      </c>
      <c r="C30" s="36">
        <v>0.82773932379147297</v>
      </c>
      <c r="D30" s="36">
        <v>0.82773932379147308</v>
      </c>
      <c r="E30" s="36">
        <v>0.82773932379147297</v>
      </c>
      <c r="F30" s="36">
        <v>0.82773932379147297</v>
      </c>
      <c r="G30" s="12"/>
      <c r="H30" s="12"/>
      <c r="I30" s="12"/>
      <c r="J30" s="12"/>
      <c r="K30" s="12"/>
      <c r="L30" s="12"/>
      <c r="N30" s="16"/>
      <c r="O30" s="16"/>
      <c r="Q30" s="16"/>
      <c r="R30" s="16"/>
    </row>
    <row r="31" spans="1:18" ht="12" customHeight="1" x14ac:dyDescent="0.25">
      <c r="A31" s="13" t="s">
        <v>41</v>
      </c>
      <c r="B31" s="14" t="s">
        <v>23</v>
      </c>
      <c r="C31" s="36">
        <v>0</v>
      </c>
      <c r="D31" s="36">
        <v>0</v>
      </c>
      <c r="E31" s="36">
        <v>0</v>
      </c>
      <c r="F31" s="36">
        <v>0</v>
      </c>
      <c r="G31" s="12"/>
      <c r="H31" s="12"/>
      <c r="I31" s="12"/>
      <c r="J31" s="12"/>
      <c r="K31" s="12"/>
      <c r="L31" s="12"/>
      <c r="N31" s="16"/>
      <c r="O31" s="16"/>
      <c r="Q31" s="16"/>
      <c r="R31" s="16"/>
    </row>
    <row r="32" spans="1:18" ht="12" customHeight="1" x14ac:dyDescent="0.25">
      <c r="A32" s="13" t="s">
        <v>42</v>
      </c>
      <c r="B32" s="14" t="s">
        <v>36</v>
      </c>
      <c r="C32" s="36">
        <v>0.39560130349949518</v>
      </c>
      <c r="D32" s="36">
        <v>0.39560130349949518</v>
      </c>
      <c r="E32" s="36">
        <v>0.39560130349949518</v>
      </c>
      <c r="F32" s="36">
        <v>0.39560130349949518</v>
      </c>
      <c r="G32" s="12"/>
      <c r="H32" s="12"/>
      <c r="I32" s="12"/>
      <c r="J32" s="12"/>
      <c r="K32" s="12"/>
      <c r="L32" s="12"/>
      <c r="N32" s="16"/>
      <c r="O32" s="16"/>
      <c r="Q32" s="16"/>
      <c r="R32" s="16"/>
    </row>
    <row r="33" spans="1:18" s="19" customFormat="1" ht="12" customHeight="1" x14ac:dyDescent="0.25">
      <c r="A33" s="17" t="s">
        <v>43</v>
      </c>
      <c r="B33" s="18" t="s">
        <v>44</v>
      </c>
      <c r="C33" s="36">
        <v>0</v>
      </c>
      <c r="D33" s="36">
        <v>0</v>
      </c>
      <c r="E33" s="36">
        <v>0</v>
      </c>
      <c r="F33" s="36">
        <v>0</v>
      </c>
      <c r="G33" s="12"/>
      <c r="H33" s="12"/>
      <c r="I33" s="12"/>
      <c r="J33" s="12"/>
      <c r="K33" s="12"/>
      <c r="L33" s="12"/>
      <c r="N33" s="16"/>
      <c r="O33" s="16"/>
      <c r="Q33" s="16"/>
      <c r="R33" s="16"/>
    </row>
    <row r="34" spans="1:18" s="15" customFormat="1" ht="22.5" x14ac:dyDescent="0.25">
      <c r="A34" s="8" t="s">
        <v>45</v>
      </c>
      <c r="B34" s="20" t="s">
        <v>46</v>
      </c>
      <c r="C34" s="37">
        <f>C12+C28+C33</f>
        <v>437.86408504752001</v>
      </c>
      <c r="D34" s="37">
        <f t="shared" ref="D34:F34" si="0">D12+D28+D33</f>
        <v>437.86408504752001</v>
      </c>
      <c r="E34" s="37">
        <f t="shared" si="0"/>
        <v>437.86681749218485</v>
      </c>
      <c r="F34" s="37">
        <f t="shared" si="0"/>
        <v>437.85408504752002</v>
      </c>
      <c r="G34" s="12"/>
      <c r="H34" s="12"/>
      <c r="I34" s="12"/>
      <c r="J34" s="12"/>
      <c r="K34" s="12"/>
      <c r="L34" s="12"/>
      <c r="N34" s="16"/>
      <c r="O34" s="16"/>
      <c r="Q34" s="16"/>
      <c r="R34" s="16"/>
    </row>
    <row r="35" spans="1:18" s="15" customFormat="1" ht="30.75" customHeight="1" x14ac:dyDescent="0.25">
      <c r="A35" s="8" t="s">
        <v>47</v>
      </c>
      <c r="B35" s="21" t="s">
        <v>48</v>
      </c>
      <c r="C35" s="36">
        <v>564.37304074576741</v>
      </c>
      <c r="D35" s="36">
        <v>800.1342541945686</v>
      </c>
      <c r="E35" s="36">
        <v>766.11578386136478</v>
      </c>
      <c r="F35" s="36">
        <v>703.47436394540591</v>
      </c>
      <c r="G35" s="12"/>
      <c r="H35" s="12"/>
      <c r="I35" s="12"/>
      <c r="J35" s="12"/>
      <c r="K35" s="12"/>
      <c r="L35" s="12"/>
      <c r="N35" s="12"/>
      <c r="O35" s="12"/>
      <c r="Q35" s="12"/>
      <c r="R35" s="12"/>
    </row>
    <row r="36" spans="1:18" s="15" customFormat="1" ht="33.75" x14ac:dyDescent="0.25">
      <c r="A36" s="8" t="s">
        <v>49</v>
      </c>
      <c r="B36" s="21" t="s">
        <v>50</v>
      </c>
      <c r="C36" s="36">
        <v>0</v>
      </c>
      <c r="D36" s="36">
        <v>0</v>
      </c>
      <c r="E36" s="36">
        <v>0</v>
      </c>
      <c r="F36" s="36">
        <v>0</v>
      </c>
      <c r="G36" s="12"/>
      <c r="H36" s="12"/>
      <c r="I36" s="12"/>
      <c r="J36" s="12"/>
      <c r="K36" s="12"/>
    </row>
    <row r="37" spans="1:18" s="15" customFormat="1" x14ac:dyDescent="0.25">
      <c r="A37" s="8" t="s">
        <v>51</v>
      </c>
      <c r="B37" s="14" t="s">
        <v>52</v>
      </c>
      <c r="C37" s="36">
        <v>0</v>
      </c>
      <c r="D37" s="36">
        <v>0</v>
      </c>
      <c r="E37" s="36">
        <v>0</v>
      </c>
      <c r="F37" s="36">
        <v>0</v>
      </c>
      <c r="G37" s="12"/>
      <c r="H37" s="12"/>
      <c r="I37" s="12"/>
      <c r="J37" s="12"/>
      <c r="K37" s="12"/>
    </row>
    <row r="38" spans="1:18" s="15" customFormat="1" x14ac:dyDescent="0.25">
      <c r="A38" s="23" t="s">
        <v>53</v>
      </c>
      <c r="B38" s="21" t="s">
        <v>54</v>
      </c>
      <c r="C38" s="36">
        <v>0</v>
      </c>
      <c r="D38" s="36">
        <v>0</v>
      </c>
      <c r="E38" s="36">
        <v>0</v>
      </c>
      <c r="F38" s="36">
        <v>0</v>
      </c>
      <c r="G38" s="12"/>
      <c r="H38" s="12"/>
      <c r="I38" s="12"/>
      <c r="J38" s="12"/>
      <c r="K38" s="12"/>
    </row>
    <row r="39" spans="1:18" s="22" customFormat="1" hidden="1" x14ac:dyDescent="0.25">
      <c r="A39" s="43" t="s">
        <v>37</v>
      </c>
      <c r="B39" s="43"/>
      <c r="C39" s="43"/>
      <c r="D39" s="43"/>
      <c r="E39" s="43"/>
      <c r="F39" s="43"/>
      <c r="G39" s="12"/>
    </row>
    <row r="40" spans="1:18" s="22" customFormat="1" x14ac:dyDescent="0.25">
      <c r="A40" s="44" t="s">
        <v>69</v>
      </c>
      <c r="B40" s="44"/>
      <c r="C40" s="44"/>
      <c r="D40" s="44"/>
      <c r="E40" s="44"/>
      <c r="F40" s="44"/>
      <c r="G40" s="12"/>
    </row>
    <row r="41" spans="1:18" ht="12" customHeight="1" x14ac:dyDescent="0.25">
      <c r="A41" s="8">
        <v>1</v>
      </c>
      <c r="B41" s="9">
        <v>2</v>
      </c>
      <c r="C41" s="33">
        <v>3</v>
      </c>
      <c r="D41" s="34">
        <v>3</v>
      </c>
      <c r="E41" s="33">
        <v>4</v>
      </c>
      <c r="F41" s="33">
        <v>5</v>
      </c>
      <c r="G41" s="12"/>
    </row>
    <row r="42" spans="1:18" s="15" customFormat="1" x14ac:dyDescent="0.25">
      <c r="A42" s="23" t="s">
        <v>55</v>
      </c>
      <c r="B42" s="21" t="s">
        <v>56</v>
      </c>
      <c r="C42" s="38">
        <v>0</v>
      </c>
      <c r="D42" s="38">
        <v>0</v>
      </c>
      <c r="E42" s="38">
        <v>0</v>
      </c>
      <c r="F42" s="38">
        <v>0</v>
      </c>
      <c r="G42" s="12"/>
      <c r="H42" s="12"/>
      <c r="I42" s="12"/>
      <c r="J42" s="12"/>
      <c r="K42" s="12"/>
    </row>
    <row r="43" spans="1:18" s="15" customFormat="1" ht="24" customHeight="1" x14ac:dyDescent="0.25">
      <c r="A43" s="23" t="s">
        <v>57</v>
      </c>
      <c r="B43" s="21" t="s">
        <v>58</v>
      </c>
      <c r="C43" s="38">
        <f>SUM(C44:C46)</f>
        <v>17.514163401900802</v>
      </c>
      <c r="D43" s="38">
        <f>SUM(D44:D46)</f>
        <v>17.514163401900802</v>
      </c>
      <c r="E43" s="38">
        <f>SUM(E44:E46)</f>
        <v>17.511652044357749</v>
      </c>
      <c r="F43" s="38">
        <f>SUM(F44:F46)</f>
        <v>17.514163401900799</v>
      </c>
      <c r="G43" s="12"/>
      <c r="H43" s="12"/>
      <c r="I43" s="12"/>
      <c r="J43" s="12"/>
      <c r="K43" s="12"/>
      <c r="L43" s="12"/>
    </row>
    <row r="44" spans="1:18" x14ac:dyDescent="0.25">
      <c r="A44" s="23" t="s">
        <v>59</v>
      </c>
      <c r="B44" s="21" t="s">
        <v>60</v>
      </c>
      <c r="C44" s="38">
        <v>2.6716520443577489</v>
      </c>
      <c r="D44" s="38">
        <v>2.6716520443577481</v>
      </c>
      <c r="E44" s="38">
        <v>2.6716520443577489</v>
      </c>
      <c r="F44" s="38">
        <v>2.6716520443577472</v>
      </c>
      <c r="G44" s="12"/>
      <c r="H44" s="12"/>
      <c r="I44" s="12"/>
      <c r="J44" s="12"/>
      <c r="K44" s="12"/>
    </row>
    <row r="45" spans="1:18" x14ac:dyDescent="0.25">
      <c r="A45" s="24" t="s">
        <v>61</v>
      </c>
      <c r="B45" s="25" t="s">
        <v>62</v>
      </c>
      <c r="C45" s="39">
        <v>0</v>
      </c>
      <c r="D45" s="39">
        <v>0</v>
      </c>
      <c r="E45" s="39">
        <v>0</v>
      </c>
      <c r="F45" s="39">
        <v>0</v>
      </c>
      <c r="G45" s="12"/>
      <c r="H45" s="12"/>
      <c r="I45" s="12"/>
      <c r="J45" s="12"/>
      <c r="K45" s="12"/>
    </row>
    <row r="46" spans="1:18" x14ac:dyDescent="0.25">
      <c r="A46" s="23" t="s">
        <v>63</v>
      </c>
      <c r="B46" s="21" t="s">
        <v>64</v>
      </c>
      <c r="C46" s="38">
        <v>14.842511357543053</v>
      </c>
      <c r="D46" s="38">
        <v>14.842511357543053</v>
      </c>
      <c r="E46" s="38">
        <v>14.84</v>
      </c>
      <c r="F46" s="38">
        <v>14.842511357543053</v>
      </c>
      <c r="G46" s="12"/>
      <c r="H46" s="12"/>
      <c r="I46" s="12"/>
      <c r="J46" s="12"/>
      <c r="K46" s="12"/>
    </row>
    <row r="47" spans="1:18" ht="22.5" x14ac:dyDescent="0.25">
      <c r="A47" s="8" t="s">
        <v>65</v>
      </c>
      <c r="B47" s="26" t="s">
        <v>66</v>
      </c>
      <c r="C47" s="41">
        <v>218600.85504920591</v>
      </c>
      <c r="D47" s="41">
        <v>42364.360357927595</v>
      </c>
      <c r="E47" s="41">
        <v>24066.441449871258</v>
      </c>
      <c r="F47" s="41">
        <v>274.16877219305707</v>
      </c>
      <c r="G47" s="12"/>
      <c r="H47" s="12"/>
      <c r="I47" s="12"/>
      <c r="J47" s="12"/>
      <c r="K47" s="12"/>
    </row>
    <row r="48" spans="1:18" x14ac:dyDescent="0.25">
      <c r="A48" s="27"/>
      <c r="B48" s="28"/>
      <c r="C48" s="29"/>
      <c r="D48" s="29"/>
      <c r="E48" s="29"/>
      <c r="F48" s="29"/>
      <c r="H48" s="15"/>
    </row>
    <row r="50" spans="1:6" ht="47.25" customHeight="1" x14ac:dyDescent="0.25">
      <c r="A50" s="45" t="s">
        <v>73</v>
      </c>
      <c r="B50" s="45"/>
      <c r="C50" s="46" t="s">
        <v>74</v>
      </c>
      <c r="D50" s="47"/>
      <c r="E50" s="47"/>
      <c r="F50" s="47"/>
    </row>
  </sheetData>
  <mergeCells count="10">
    <mergeCell ref="D2:F2"/>
    <mergeCell ref="A39:F39"/>
    <mergeCell ref="A40:F40"/>
    <mergeCell ref="A50:B50"/>
    <mergeCell ref="C50:F50"/>
    <mergeCell ref="A4:F5"/>
    <mergeCell ref="A6:F6"/>
    <mergeCell ref="A8:A9"/>
    <mergeCell ref="B8:B9"/>
    <mergeCell ref="C8:F8"/>
  </mergeCells>
  <conditionalFormatting sqref="D2">
    <cfRule type="expression" dxfId="0" priority="2">
      <formula>AND(D2&lt;&gt;#REF!)</formula>
    </cfRule>
  </conditionalFormatting>
  <pageMargins left="1.1811023622047245" right="0.39370078740157483" top="0.78740157480314965" bottom="0.78740157480314965" header="0.23622047244094491" footer="0"/>
  <pageSetup paperSize="9" scale="96" fitToHeight="2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</vt:lpstr>
      <vt:lpstr>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2022-02-14T09:52:38Z</cp:lastPrinted>
  <dcterms:created xsi:type="dcterms:W3CDTF">2021-10-27T09:00:55Z</dcterms:created>
  <dcterms:modified xsi:type="dcterms:W3CDTF">2023-11-28T08:40:50Z</dcterms:modified>
</cp:coreProperties>
</file>