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" yWindow="165" windowWidth="15195" windowHeight="9210" activeTab="0"/>
  </bookViews>
  <sheets>
    <sheet name="08.05.2020р." sheetId="1" r:id="rId1"/>
  </sheets>
  <definedNames>
    <definedName name="_xlnm.Print_Area" localSheetId="0">'08.05.2020р.'!$A$1:$N$116</definedName>
  </definedNames>
  <calcPr fullCalcOnLoad="1"/>
</workbook>
</file>

<file path=xl/sharedStrings.xml><?xml version="1.0" encoding="utf-8"?>
<sst xmlns="http://schemas.openxmlformats.org/spreadsheetml/2006/main" count="164" uniqueCount="104">
  <si>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</si>
  <si>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</si>
  <si>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</si>
  <si>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</si>
  <si>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</si>
  <si>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</si>
  <si>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</si>
  <si>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</si>
  <si>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</si>
  <si>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</si>
  <si>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</si>
  <si>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</si>
  <si>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</si>
  <si>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</si>
  <si>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</si>
  <si>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</si>
  <si>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</si>
  <si>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х</t>
  </si>
  <si>
    <t>ПОГОДЖЕНО:</t>
  </si>
  <si>
    <t>Загальний фонд</t>
  </si>
  <si>
    <t>(підпис)</t>
  </si>
  <si>
    <t>1.</t>
  </si>
  <si>
    <t>2.</t>
  </si>
  <si>
    <t>3.</t>
  </si>
  <si>
    <t>кількість закладів</t>
  </si>
  <si>
    <t xml:space="preserve"> середньорічна кількістьдітей-сиріт, які знаходяться на повному державному утриманні</t>
  </si>
  <si>
    <t xml:space="preserve"> середньорічна кількістьдітей-сиріт, які знаходяться під опікою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</si>
  <si>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</si>
  <si>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</si>
  <si>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</si>
  <si>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</si>
  <si>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</si>
  <si>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>осіб</t>
  </si>
  <si>
    <t>грн</t>
  </si>
  <si>
    <t>%</t>
  </si>
  <si>
    <t>статистична звітність, розрахунок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</si>
  <si>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</si>
  <si>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</si>
  <si>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розрахунок,                         штатні розписи</t>
  </si>
  <si>
    <t>розрахунок,                       штатні розписи</t>
  </si>
  <si>
    <t>розрахунок,                             штатні розписи</t>
  </si>
  <si>
    <t>Управління освіти Чернігівської міської ради</t>
  </si>
  <si>
    <t xml:space="preserve">Начальник управління освіти </t>
  </si>
  <si>
    <t>В.О.Білогура</t>
  </si>
  <si>
    <t>(найменування головного розпорядника коштів місцевого бюджету)</t>
  </si>
  <si>
    <t>0930</t>
  </si>
  <si>
    <t>0611110</t>
  </si>
  <si>
    <t xml:space="preserve"> середньорічна кількість пільгових категорій учнів </t>
  </si>
  <si>
    <t>відсоток учнів, які отрмають документ про освіту</t>
  </si>
  <si>
    <t xml:space="preserve">всього середньорічна кількість працівників </t>
  </si>
  <si>
    <t>Напрями використання бюджетних коштів</t>
  </si>
  <si>
    <t>Найменування місцевої/регіональної програми</t>
  </si>
  <si>
    <t>Показник</t>
  </si>
  <si>
    <t>одиниць</t>
  </si>
  <si>
    <t>мережа закладів</t>
  </si>
  <si>
    <t>всього - середньорічне число ставок/штатних одиниць од., у т.ч.</t>
  </si>
  <si>
    <t xml:space="preserve"> педагогічного персоналу </t>
  </si>
  <si>
    <t>адмінперсоналу, за умовами оплати віднесених до педагогічного персоналу</t>
  </si>
  <si>
    <t>майстрів виробничого навчання</t>
  </si>
  <si>
    <t xml:space="preserve"> спеціалістів </t>
  </si>
  <si>
    <t xml:space="preserve"> робітників </t>
  </si>
  <si>
    <t xml:space="preserve"> середньорічна кількість учнів, осіб</t>
  </si>
  <si>
    <t xml:space="preserve">кількість випускників  </t>
  </si>
  <si>
    <t xml:space="preserve">кількість працевлаштованих випускників </t>
  </si>
  <si>
    <t>від</t>
  </si>
  <si>
    <t>2018р. №</t>
  </si>
  <si>
    <t xml:space="preserve">Наказ </t>
  </si>
  <si>
    <t xml:space="preserve">середні витрати на 1 учня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</si>
  <si>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</si>
  <si>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</si>
  <si>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</si>
  <si>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</si>
  <si>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</si>
  <si>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</si>
  <si>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</si>
  <si>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29 грудня</t>
  </si>
  <si>
    <t>ЗАТВЕРДЖЕНО                                                                                        Наказ Міністерства                                                                                        фінансів України 26 серпня 2014 року  № 836                                     (у редакції наказу Міністерства фінансів України)</t>
  </si>
  <si>
    <t>02147598</t>
  </si>
  <si>
    <t>(код за ЄДРПОУ)</t>
  </si>
  <si>
    <t>(код Програмної класифікації видатків та кредитування місцевого бюджету)</t>
  </si>
  <si>
    <t>1110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</si>
  <si>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</si>
  <si>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</si>
  <si>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</si>
  <si>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</si>
  <si>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Підготовка кадрів закладами професійної (професійно-технічної) освіти та іншими закладами освіти</t>
  </si>
  <si>
    <t>Забезпечити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</si>
  <si>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Створення належних умов для забезпечення рівних можливостей отримання послуг жінками та чоловіками у сфері професійної (професійно-технічної ) освіти відповідно до потреб ринку праці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</si>
  <si>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</si>
  <si>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</si>
  <si>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Завдання 1</t>
  </si>
  <si>
    <t>бюджетної програми місцевого бюджету на 2020 рік</t>
  </si>
  <si>
    <t>8. Завдання бюджетної програми</t>
  </si>
  <si>
    <t>Забезпечення рівних можливостей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</si>
  <si>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належних умов перебування для здобуття освіти у закладах професійної (професійно-технічної) освіти та інших закладах освіти</t>
  </si>
  <si>
    <t>(ініціали/ініціал, прізвище)</t>
  </si>
  <si>
    <r>
      <t xml:space="preserve">7. Мета бюджетної програми:  </t>
    </r>
    <r>
      <rPr>
        <u val="single"/>
        <sz val="14"/>
        <rFont val="Times New Roman"/>
        <family val="1"/>
      </rPr>
      <t>Створення умов для надання професійної (професійно-технічної) освіти жінкам і чоловікам у закладах професійної (професійно-технічної)  освіти та інших закладах освіти відповідно до потреб ринку праці</t>
    </r>
  </si>
  <si>
    <t>Погашення кредиторської заборгованості за спожиті комунальні послуги та енергоносії станом на 01.01.2020 р.</t>
  </si>
  <si>
    <r>
      <t xml:space="preserve">4. Обсяг бюджетних призначень/бюджетних асигнувань – </t>
    </r>
    <r>
      <rPr>
        <u val="single"/>
        <sz val="14"/>
        <rFont val="Times New Roman"/>
        <family val="1"/>
      </rPr>
      <t>100 494 567</t>
    </r>
    <r>
      <rPr>
        <sz val="14"/>
        <rFont val="Times New Roman"/>
        <family val="1"/>
      </rPr>
      <t xml:space="preserve"> гривень, у тому числі загального фонду – </t>
    </r>
    <r>
      <rPr>
        <u val="single"/>
        <sz val="14"/>
        <rFont val="Times New Roman"/>
        <family val="1"/>
      </rPr>
      <t>80 352 246</t>
    </r>
    <r>
      <rPr>
        <sz val="14"/>
        <rFont val="Times New Roman"/>
        <family val="1"/>
      </rPr>
      <t xml:space="preserve"> гривень та спеціального фонду – </t>
    </r>
    <r>
      <rPr>
        <u val="single"/>
        <sz val="14"/>
        <rFont val="Times New Roman"/>
        <family val="1"/>
      </rPr>
      <t>20 142 321</t>
    </r>
    <r>
      <rPr>
        <sz val="14"/>
        <rFont val="Times New Roman"/>
        <family val="1"/>
      </rPr>
      <t xml:space="preserve"> гривня. </t>
    </r>
  </si>
  <si>
    <r>
      <t>5. Підстави для виконання бюджетної програми:     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№49/VII-14, від 30.04.2020 року №53/VII-18), розпорядження міського голови від 25.03.2020 року №40-р "Про перерозподіл бюджетних призначень міського бюджету м. Чернігова на 2020 рік".</t>
    </r>
  </si>
  <si>
    <t xml:space="preserve">Створення на базі ПТНЗ навчально-практичного центру сучасної професійної (професійно-технічної) освіти </t>
  </si>
  <si>
    <t>Начальник фінансового управління                                  Чернігівської міської ради</t>
  </si>
  <si>
    <t>О.Ю.Лисенко</t>
  </si>
  <si>
    <t>від  08.05.2020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</si>
</sst>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0.0000"/>
    <numFmt numFmtId="180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7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8" fontId="5" fillId="0" borderId="18" xfId="0" applyNumberFormat="1" applyFont="1" applyBorder="1" applyAlignment="1">
      <alignment horizontal="center" wrapText="1"/>
    </xf>
    <xf numFmtId="178" fontId="5" fillId="0" borderId="19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"/>
  <sheetViews>
    <sheetView tabSelected="1" view="pageBreakPreview" zoomScale="101" zoomScaleSheetLayoutView="101" zoomScalePageLayoutView="0" workbookViewId="0" topLeftCell="A8">
      <selection activeCell="G10" sqref="G8:G10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9.00390625" style="0" customWidth="1"/>
    <col min="4" max="4" width="22.75390625" style="0" customWidth="1"/>
    <col min="6" max="6" width="7.25390625" style="0" customWidth="1"/>
    <col min="11" max="11" width="9.00390625" style="0" customWidth="1"/>
    <col min="12" max="12" width="10.375" style="0" customWidth="1"/>
    <col min="13" max="13" width="9.2539062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08" t="s">
        <v>0</v>
      </c>
      <c r="K2" s="108"/>
      <c r="L2" s="108"/>
      <c r="M2" s="108"/>
      <c r="N2" s="21"/>
    </row>
    <row r="3" spans="2:14" ht="14.25" customHeight="1" hidden="1">
      <c r="B3" s="1"/>
      <c r="J3" s="108" t="s">
        <v>1</v>
      </c>
      <c r="K3" s="108"/>
      <c r="L3" s="108"/>
      <c r="M3" s="108"/>
      <c r="N3" s="21"/>
    </row>
    <row r="4" spans="2:14" ht="15" customHeight="1" hidden="1">
      <c r="B4" s="1"/>
      <c r="J4" s="108" t="s">
        <v>2</v>
      </c>
      <c r="K4" s="108"/>
      <c r="L4" s="108"/>
      <c r="M4" s="108"/>
      <c r="N4" s="108"/>
    </row>
    <row r="5" spans="2:14" ht="13.5" customHeight="1" hidden="1">
      <c r="B5" s="1"/>
      <c r="J5" s="108" t="s">
        <v>3</v>
      </c>
      <c r="K5" s="108"/>
      <c r="L5" s="108"/>
      <c r="M5" s="108"/>
      <c r="N5" s="108"/>
    </row>
    <row r="6" spans="2:12" ht="7.5" customHeight="1" hidden="1">
      <c r="B6" s="2"/>
      <c r="L6" s="2"/>
    </row>
    <row r="7" spans="2:12" ht="15.75" hidden="1">
      <c r="B7" s="2"/>
      <c r="L7" s="2"/>
    </row>
    <row r="8" spans="2:14" ht="66" customHeight="1">
      <c r="B8" s="2"/>
      <c r="J8" s="109" t="s">
        <v>76</v>
      </c>
      <c r="K8" s="109"/>
      <c r="L8" s="109"/>
      <c r="M8" s="109"/>
      <c r="N8" s="109"/>
    </row>
    <row r="9" spans="2:14" ht="14.25" customHeight="1">
      <c r="B9" s="2"/>
      <c r="J9" s="42" t="s">
        <v>64</v>
      </c>
      <c r="K9" s="110" t="s">
        <v>75</v>
      </c>
      <c r="L9" s="110"/>
      <c r="M9" s="41" t="s">
        <v>65</v>
      </c>
      <c r="N9" s="46">
        <v>1209</v>
      </c>
    </row>
    <row r="10" spans="2:14" ht="17.25" customHeight="1">
      <c r="B10" s="2"/>
      <c r="J10" s="106" t="s">
        <v>4</v>
      </c>
      <c r="K10" s="106"/>
      <c r="L10" s="106"/>
      <c r="M10" s="106"/>
      <c r="N10" s="106"/>
    </row>
    <row r="11" spans="2:14" ht="15.75" customHeight="1">
      <c r="B11" s="2"/>
      <c r="J11" s="106" t="s">
        <v>66</v>
      </c>
      <c r="K11" s="106"/>
      <c r="L11" s="106"/>
      <c r="M11" s="106"/>
      <c r="N11" s="106"/>
    </row>
    <row r="12" spans="10:14" ht="15" customHeight="1">
      <c r="J12" s="87" t="s">
        <v>41</v>
      </c>
      <c r="K12" s="87"/>
      <c r="L12" s="87"/>
      <c r="M12" s="87"/>
      <c r="N12" s="87"/>
    </row>
    <row r="13" spans="10:14" ht="10.5" customHeight="1">
      <c r="J13" s="107" t="s">
        <v>44</v>
      </c>
      <c r="K13" s="107"/>
      <c r="L13" s="107"/>
      <c r="M13" s="107"/>
      <c r="N13" s="107"/>
    </row>
    <row r="14" spans="2:14" ht="15" customHeight="1">
      <c r="B14" s="4"/>
      <c r="J14" s="87" t="s">
        <v>103</v>
      </c>
      <c r="K14" s="87"/>
      <c r="L14" s="26" t="s">
        <v>10</v>
      </c>
      <c r="M14" s="87">
        <v>163</v>
      </c>
      <c r="N14" s="87"/>
    </row>
    <row r="15" spans="2:13" ht="16.5" customHeight="1">
      <c r="B15" s="4"/>
      <c r="J15" s="12"/>
      <c r="K15" s="12"/>
      <c r="L15" s="12"/>
      <c r="M15" s="12"/>
    </row>
    <row r="16" spans="1:14" ht="18" customHeight="1">
      <c r="A16" s="88" t="s">
        <v>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19.5" customHeight="1">
      <c r="A17" s="88" t="s">
        <v>91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ht="3" customHeight="1" hidden="1">
      <c r="B18" s="4"/>
    </row>
    <row r="19" ht="18.75">
      <c r="B19" s="4"/>
    </row>
    <row r="20" spans="1:14" ht="19.5" customHeight="1">
      <c r="A20" s="10" t="s">
        <v>21</v>
      </c>
      <c r="B20" s="76">
        <v>600000</v>
      </c>
      <c r="C20" s="76"/>
      <c r="D20" s="76"/>
      <c r="E20" s="27"/>
      <c r="F20" s="31" t="s">
        <v>41</v>
      </c>
      <c r="G20" s="31"/>
      <c r="H20" s="31"/>
      <c r="I20" s="31"/>
      <c r="J20" s="31"/>
      <c r="K20" s="15"/>
      <c r="L20" s="10"/>
      <c r="M20" s="10"/>
      <c r="N20" s="32" t="s">
        <v>77</v>
      </c>
    </row>
    <row r="21" spans="1:14" ht="27" customHeight="1">
      <c r="A21" s="16"/>
      <c r="B21" s="77" t="s">
        <v>79</v>
      </c>
      <c r="C21" s="77"/>
      <c r="D21" s="77"/>
      <c r="E21" s="54"/>
      <c r="F21" s="71" t="s">
        <v>44</v>
      </c>
      <c r="G21" s="71"/>
      <c r="H21" s="71"/>
      <c r="I21" s="71"/>
      <c r="J21" s="71"/>
      <c r="K21" s="71"/>
      <c r="N21" s="49" t="s">
        <v>78</v>
      </c>
    </row>
    <row r="22" spans="1:14" ht="19.5" customHeight="1">
      <c r="A22" s="10" t="s">
        <v>22</v>
      </c>
      <c r="B22" s="76">
        <v>610000</v>
      </c>
      <c r="C22" s="76"/>
      <c r="D22" s="76"/>
      <c r="E22" s="27"/>
      <c r="F22" s="31" t="s">
        <v>41</v>
      </c>
      <c r="G22" s="31"/>
      <c r="H22" s="31"/>
      <c r="I22" s="31"/>
      <c r="J22" s="31"/>
      <c r="K22" s="15"/>
      <c r="L22" s="10"/>
      <c r="M22" s="10"/>
      <c r="N22" s="32" t="s">
        <v>77</v>
      </c>
    </row>
    <row r="23" spans="1:14" ht="27" customHeight="1">
      <c r="A23" s="16"/>
      <c r="B23" s="77" t="s">
        <v>79</v>
      </c>
      <c r="C23" s="77"/>
      <c r="D23" s="77"/>
      <c r="E23" s="54"/>
      <c r="F23" s="71" t="s">
        <v>44</v>
      </c>
      <c r="G23" s="71"/>
      <c r="H23" s="71"/>
      <c r="I23" s="71"/>
      <c r="J23" s="71"/>
      <c r="K23" s="71"/>
      <c r="N23" s="49" t="s">
        <v>78</v>
      </c>
    </row>
    <row r="24" spans="1:10" ht="10.5" customHeight="1">
      <c r="A24" s="16"/>
      <c r="B24" s="30"/>
      <c r="C24" s="16"/>
      <c r="D24" s="19"/>
      <c r="E24" s="19"/>
      <c r="F24" s="19"/>
      <c r="G24" s="19"/>
      <c r="H24" s="19"/>
      <c r="I24" s="19"/>
      <c r="J24" s="19"/>
    </row>
    <row r="25" spans="1:15" ht="42" customHeight="1">
      <c r="A25" s="10" t="s">
        <v>23</v>
      </c>
      <c r="B25" s="20" t="s">
        <v>46</v>
      </c>
      <c r="C25" s="10"/>
      <c r="D25" s="32" t="s">
        <v>80</v>
      </c>
      <c r="E25" s="17"/>
      <c r="F25" s="111" t="s">
        <v>45</v>
      </c>
      <c r="G25" s="111"/>
      <c r="H25" s="48"/>
      <c r="I25" s="89" t="s">
        <v>85</v>
      </c>
      <c r="J25" s="89"/>
      <c r="K25" s="89"/>
      <c r="L25" s="89"/>
      <c r="M25" s="48"/>
      <c r="N25" s="53">
        <v>7410100000</v>
      </c>
      <c r="O25" s="48"/>
    </row>
    <row r="26" spans="1:15" ht="84.75" customHeight="1">
      <c r="A26" s="16"/>
      <c r="B26" s="50" t="s">
        <v>79</v>
      </c>
      <c r="C26" s="16"/>
      <c r="D26" s="51" t="s">
        <v>81</v>
      </c>
      <c r="E26" s="18"/>
      <c r="F26" s="71" t="s">
        <v>82</v>
      </c>
      <c r="G26" s="71"/>
      <c r="H26" s="47"/>
      <c r="I26" s="71" t="s">
        <v>83</v>
      </c>
      <c r="J26" s="71"/>
      <c r="K26" s="71"/>
      <c r="L26" s="71"/>
      <c r="M26" s="47"/>
      <c r="N26" s="52" t="s">
        <v>84</v>
      </c>
      <c r="O26" s="47"/>
    </row>
    <row r="27" ht="18.75">
      <c r="B27" s="5"/>
    </row>
    <row r="28" spans="1:14" ht="39" customHeight="1">
      <c r="A28" s="112" t="s">
        <v>98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ht="171" customHeight="1">
      <c r="A29" s="113" t="s">
        <v>99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14" ht="22.5" customHeight="1">
      <c r="A30" s="118" t="s">
        <v>68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22.5" customHeight="1">
      <c r="A31" s="116" t="s">
        <v>6</v>
      </c>
      <c r="B31" s="116"/>
      <c r="C31" s="116" t="s">
        <v>69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35.25" customHeight="1">
      <c r="A32" s="116" t="s">
        <v>21</v>
      </c>
      <c r="B32" s="116"/>
      <c r="C32" s="119" t="s">
        <v>94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</row>
    <row r="33" spans="1:14" ht="22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22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4" ht="49.5" customHeight="1">
      <c r="A35" s="112" t="s">
        <v>96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ht="18.75" hidden="1">
      <c r="B36" s="6"/>
    </row>
    <row r="37" spans="1:14" ht="18.75">
      <c r="A37" s="115" t="s">
        <v>92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ht="18.75">
      <c r="A38" s="117" t="s">
        <v>6</v>
      </c>
      <c r="B38" s="117"/>
      <c r="C38" s="117" t="s">
        <v>70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32.25" customHeight="1">
      <c r="A39" s="182" t="s">
        <v>21</v>
      </c>
      <c r="B39" s="182"/>
      <c r="C39" s="179" t="s">
        <v>86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</row>
    <row r="40" spans="1:14" ht="17.25" customHeight="1">
      <c r="A40" s="182"/>
      <c r="B40" s="182"/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</row>
    <row r="41" spans="1:14" ht="22.5" customHeight="1">
      <c r="A41" s="182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ht="21.75" customHeight="1">
      <c r="A42" s="115" t="s">
        <v>88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2:14" ht="18.75">
      <c r="B43" s="6"/>
      <c r="N43" s="34" t="s">
        <v>71</v>
      </c>
    </row>
    <row r="44" spans="1:14" ht="45.75" customHeight="1">
      <c r="A44" s="98" t="s">
        <v>6</v>
      </c>
      <c r="B44" s="98"/>
      <c r="C44" s="99" t="s">
        <v>50</v>
      </c>
      <c r="D44" s="101"/>
      <c r="E44" s="98" t="s">
        <v>19</v>
      </c>
      <c r="F44" s="98"/>
      <c r="G44" s="98"/>
      <c r="H44" s="99" t="s">
        <v>7</v>
      </c>
      <c r="I44" s="100"/>
      <c r="J44" s="101"/>
      <c r="K44" s="99" t="s">
        <v>9</v>
      </c>
      <c r="L44" s="100"/>
      <c r="M44" s="100"/>
      <c r="N44" s="101"/>
    </row>
    <row r="45" spans="1:14" ht="45.75" customHeight="1">
      <c r="A45" s="174">
        <v>1</v>
      </c>
      <c r="B45" s="174"/>
      <c r="C45" s="81">
        <v>2</v>
      </c>
      <c r="D45" s="83"/>
      <c r="E45" s="175">
        <v>3</v>
      </c>
      <c r="F45" s="175"/>
      <c r="G45" s="175"/>
      <c r="H45" s="175">
        <v>4</v>
      </c>
      <c r="I45" s="175"/>
      <c r="J45" s="175"/>
      <c r="K45" s="176">
        <v>5</v>
      </c>
      <c r="L45" s="177"/>
      <c r="M45" s="177"/>
      <c r="N45" s="178"/>
    </row>
    <row r="46" spans="1:14" ht="99" customHeight="1">
      <c r="A46" s="90" t="s">
        <v>21</v>
      </c>
      <c r="B46" s="90"/>
      <c r="C46" s="60" t="s">
        <v>87</v>
      </c>
      <c r="D46" s="60"/>
      <c r="E46" s="103">
        <v>77677211</v>
      </c>
      <c r="F46" s="103"/>
      <c r="G46" s="103"/>
      <c r="H46" s="103">
        <v>19986789</v>
      </c>
      <c r="I46" s="103"/>
      <c r="J46" s="103"/>
      <c r="K46" s="64">
        <f>E46+H46</f>
        <v>97664000</v>
      </c>
      <c r="L46" s="65"/>
      <c r="M46" s="65"/>
      <c r="N46" s="66"/>
    </row>
    <row r="47" spans="1:14" ht="64.5" customHeight="1">
      <c r="A47" s="90" t="s">
        <v>22</v>
      </c>
      <c r="B47" s="90"/>
      <c r="C47" s="60" t="s">
        <v>97</v>
      </c>
      <c r="D47" s="60"/>
      <c r="E47" s="103">
        <v>2444167</v>
      </c>
      <c r="F47" s="103"/>
      <c r="G47" s="103"/>
      <c r="H47" s="103"/>
      <c r="I47" s="103"/>
      <c r="J47" s="103"/>
      <c r="K47" s="64">
        <f>E47+H47</f>
        <v>2444167</v>
      </c>
      <c r="L47" s="65"/>
      <c r="M47" s="65"/>
      <c r="N47" s="66"/>
    </row>
    <row r="48" spans="1:14" ht="60.75" customHeight="1">
      <c r="A48" s="58" t="s">
        <v>23</v>
      </c>
      <c r="B48" s="59"/>
      <c r="C48" s="60" t="s">
        <v>100</v>
      </c>
      <c r="D48" s="60"/>
      <c r="E48" s="61">
        <v>230868</v>
      </c>
      <c r="F48" s="62"/>
      <c r="G48" s="63"/>
      <c r="H48" s="61">
        <v>155532</v>
      </c>
      <c r="I48" s="62"/>
      <c r="J48" s="63"/>
      <c r="K48" s="64">
        <f>E48+H48</f>
        <v>386400</v>
      </c>
      <c r="L48" s="65"/>
      <c r="M48" s="65"/>
      <c r="N48" s="66"/>
    </row>
    <row r="49" spans="1:14" ht="18" customHeight="1">
      <c r="A49" s="159" t="s">
        <v>9</v>
      </c>
      <c r="B49" s="159"/>
      <c r="C49" s="159"/>
      <c r="D49" s="159"/>
      <c r="E49" s="160">
        <f>E46+E47+E48</f>
        <v>80352246</v>
      </c>
      <c r="F49" s="160"/>
      <c r="G49" s="160"/>
      <c r="H49" s="160">
        <f>H46+H47+H48</f>
        <v>20142321</v>
      </c>
      <c r="I49" s="160"/>
      <c r="J49" s="160"/>
      <c r="K49" s="95">
        <f>K46+K47+K48</f>
        <v>100494567</v>
      </c>
      <c r="L49" s="96"/>
      <c r="M49" s="96"/>
      <c r="N49" s="97"/>
    </row>
    <row r="50" spans="1:14" ht="18" customHeight="1">
      <c r="A50" s="35"/>
      <c r="B50" s="35"/>
      <c r="C50" s="36"/>
      <c r="D50" s="36"/>
      <c r="E50" s="37"/>
      <c r="F50" s="37"/>
      <c r="G50" s="37"/>
      <c r="H50" s="37"/>
      <c r="I50" s="37"/>
      <c r="J50" s="37"/>
      <c r="K50" s="38"/>
      <c r="L50" s="38"/>
      <c r="M50" s="38"/>
      <c r="N50" s="38"/>
    </row>
    <row r="51" spans="1:13" ht="21.75" customHeight="1">
      <c r="A51" s="102" t="s">
        <v>89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1:14" ht="15.75">
      <c r="K52" s="7"/>
      <c r="L52" s="39"/>
      <c r="N52" s="34" t="s">
        <v>71</v>
      </c>
    </row>
    <row r="53" spans="1:14" ht="48.75" customHeight="1">
      <c r="A53" s="98" t="s">
        <v>6</v>
      </c>
      <c r="B53" s="98"/>
      <c r="C53" s="98" t="s">
        <v>51</v>
      </c>
      <c r="D53" s="98"/>
      <c r="E53" s="98" t="s">
        <v>19</v>
      </c>
      <c r="F53" s="98"/>
      <c r="G53" s="98"/>
      <c r="H53" s="99" t="s">
        <v>7</v>
      </c>
      <c r="I53" s="100"/>
      <c r="J53" s="101"/>
      <c r="K53" s="99" t="s">
        <v>9</v>
      </c>
      <c r="L53" s="100"/>
      <c r="M53" s="100"/>
      <c r="N53" s="101"/>
    </row>
    <row r="54" spans="1:14" ht="15">
      <c r="A54" s="75">
        <v>1</v>
      </c>
      <c r="B54" s="75"/>
      <c r="C54" s="75">
        <v>2</v>
      </c>
      <c r="D54" s="75"/>
      <c r="E54" s="75">
        <v>3</v>
      </c>
      <c r="F54" s="75"/>
      <c r="G54" s="75"/>
      <c r="H54" s="75">
        <v>4</v>
      </c>
      <c r="I54" s="75"/>
      <c r="J54" s="75"/>
      <c r="K54" s="75">
        <v>5</v>
      </c>
      <c r="L54" s="75"/>
      <c r="M54" s="75"/>
      <c r="N54" s="75"/>
    </row>
    <row r="55" spans="1:14" ht="15">
      <c r="A55" s="81"/>
      <c r="B55" s="83"/>
      <c r="C55" s="81"/>
      <c r="D55" s="83"/>
      <c r="E55" s="81"/>
      <c r="F55" s="82"/>
      <c r="G55" s="83"/>
      <c r="H55" s="81"/>
      <c r="I55" s="82"/>
      <c r="J55" s="83"/>
      <c r="K55" s="81"/>
      <c r="L55" s="82"/>
      <c r="M55" s="82"/>
      <c r="N55" s="83"/>
    </row>
    <row r="56" spans="1:14" ht="15" customHeight="1">
      <c r="A56" s="93"/>
      <c r="B56" s="93"/>
      <c r="C56" s="93"/>
      <c r="D56" s="93"/>
      <c r="E56" s="93"/>
      <c r="F56" s="93"/>
      <c r="G56" s="93"/>
      <c r="H56" s="80"/>
      <c r="I56" s="80"/>
      <c r="J56" s="80"/>
      <c r="K56" s="80"/>
      <c r="L56" s="80"/>
      <c r="M56" s="80"/>
      <c r="N56" s="80"/>
    </row>
    <row r="57" spans="1:13" ht="15" hidden="1">
      <c r="A57" s="93"/>
      <c r="B57" s="93"/>
      <c r="C57" s="14"/>
      <c r="D57" s="14"/>
      <c r="E57" s="123" t="s">
        <v>8</v>
      </c>
      <c r="F57" s="124"/>
      <c r="G57" s="125"/>
      <c r="H57" s="126"/>
      <c r="I57" s="127"/>
      <c r="J57" s="126"/>
      <c r="K57" s="128"/>
      <c r="L57" s="43"/>
      <c r="M57" s="11"/>
    </row>
    <row r="58" spans="1:14" ht="15" customHeight="1">
      <c r="A58" s="94" t="s">
        <v>9</v>
      </c>
      <c r="B58" s="94"/>
      <c r="C58" s="94"/>
      <c r="D58" s="94"/>
      <c r="E58" s="67"/>
      <c r="F58" s="84"/>
      <c r="G58" s="68"/>
      <c r="H58" s="85"/>
      <c r="I58" s="86"/>
      <c r="J58" s="86"/>
      <c r="K58" s="74"/>
      <c r="L58" s="74"/>
      <c r="M58" s="74"/>
      <c r="N58" s="74"/>
    </row>
    <row r="59" spans="1:13" ht="15" hidden="1">
      <c r="A59" s="122"/>
      <c r="B59" s="122"/>
      <c r="C59" s="13"/>
      <c r="D59" s="13"/>
      <c r="E59" s="129"/>
      <c r="F59" s="130"/>
      <c r="G59" s="131"/>
      <c r="H59" s="81"/>
      <c r="I59" s="83"/>
      <c r="J59" s="81"/>
      <c r="K59" s="132"/>
      <c r="L59" s="44"/>
      <c r="M59" s="11"/>
    </row>
    <row r="60" spans="2:7" ht="18.75">
      <c r="B60" s="5"/>
      <c r="E60" s="9"/>
      <c r="F60" s="9"/>
      <c r="G60" s="9"/>
    </row>
    <row r="61" ht="2.25" customHeight="1">
      <c r="B61" s="5"/>
    </row>
    <row r="62" ht="12.75" hidden="1"/>
    <row r="63" ht="12.75" customHeight="1">
      <c r="B63" s="5"/>
    </row>
    <row r="64" spans="1:12" ht="16.5" customHeight="1">
      <c r="A64" s="102" t="s">
        <v>72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ht="13.5" customHeight="1">
      <c r="B65" s="5"/>
    </row>
    <row r="66" spans="1:14" ht="29.25" customHeight="1">
      <c r="A66" s="161" t="s">
        <v>6</v>
      </c>
      <c r="B66" s="162"/>
      <c r="C66" s="98" t="s">
        <v>52</v>
      </c>
      <c r="D66" s="98"/>
      <c r="E66" s="98" t="s">
        <v>11</v>
      </c>
      <c r="F66" s="98"/>
      <c r="G66" s="98" t="s">
        <v>12</v>
      </c>
      <c r="H66" s="98"/>
      <c r="I66" s="98" t="s">
        <v>19</v>
      </c>
      <c r="J66" s="98"/>
      <c r="K66" s="98" t="s">
        <v>7</v>
      </c>
      <c r="L66" s="98"/>
      <c r="M66" s="134" t="s">
        <v>9</v>
      </c>
      <c r="N66" s="134"/>
    </row>
    <row r="67" spans="1:14" ht="12.75" customHeight="1">
      <c r="A67" s="163"/>
      <c r="B67" s="16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34"/>
      <c r="N67" s="134"/>
    </row>
    <row r="68" spans="1:14" ht="15">
      <c r="A68" s="69">
        <v>1</v>
      </c>
      <c r="B68" s="70"/>
      <c r="C68" s="133">
        <v>2</v>
      </c>
      <c r="D68" s="133"/>
      <c r="E68" s="133">
        <v>3</v>
      </c>
      <c r="F68" s="133"/>
      <c r="G68" s="133">
        <v>4</v>
      </c>
      <c r="H68" s="133"/>
      <c r="I68" s="134">
        <v>5</v>
      </c>
      <c r="J68" s="134"/>
      <c r="K68" s="134">
        <v>6</v>
      </c>
      <c r="L68" s="134"/>
      <c r="M68" s="122">
        <v>7</v>
      </c>
      <c r="N68" s="122"/>
    </row>
    <row r="69" spans="1:14" ht="15">
      <c r="A69" s="69"/>
      <c r="B69" s="70"/>
      <c r="C69" s="69" t="s">
        <v>90</v>
      </c>
      <c r="D69" s="70"/>
      <c r="E69" s="69"/>
      <c r="F69" s="70"/>
      <c r="G69" s="69"/>
      <c r="H69" s="70"/>
      <c r="I69" s="72"/>
      <c r="J69" s="73"/>
      <c r="K69" s="72"/>
      <c r="L69" s="73"/>
      <c r="M69" s="78"/>
      <c r="N69" s="79"/>
    </row>
    <row r="70" spans="1:14" ht="81" customHeight="1">
      <c r="A70" s="69"/>
      <c r="B70" s="70"/>
      <c r="C70" s="135" t="s">
        <v>93</v>
      </c>
      <c r="D70" s="135"/>
      <c r="E70" s="133"/>
      <c r="F70" s="133"/>
      <c r="G70" s="133"/>
      <c r="H70" s="133"/>
      <c r="I70" s="93"/>
      <c r="J70" s="93"/>
      <c r="K70" s="93"/>
      <c r="L70" s="93"/>
      <c r="M70" s="122"/>
      <c r="N70" s="122"/>
    </row>
    <row r="71" spans="1:14" ht="15.75" customHeight="1">
      <c r="A71" s="69"/>
      <c r="B71" s="70"/>
      <c r="C71" s="135"/>
      <c r="D71" s="135"/>
      <c r="E71" s="133"/>
      <c r="F71" s="133"/>
      <c r="G71" s="133"/>
      <c r="H71" s="133"/>
      <c r="I71" s="93"/>
      <c r="J71" s="93"/>
      <c r="K71" s="93"/>
      <c r="L71" s="93"/>
      <c r="M71" s="122"/>
      <c r="N71" s="122"/>
    </row>
    <row r="72" spans="1:14" ht="15">
      <c r="A72" s="67">
        <v>1</v>
      </c>
      <c r="B72" s="68"/>
      <c r="C72" s="67" t="s">
        <v>13</v>
      </c>
      <c r="D72" s="68"/>
      <c r="E72" s="133"/>
      <c r="F72" s="133"/>
      <c r="G72" s="133"/>
      <c r="H72" s="133"/>
      <c r="I72" s="93"/>
      <c r="J72" s="93"/>
      <c r="K72" s="93"/>
      <c r="L72" s="93"/>
      <c r="M72" s="122"/>
      <c r="N72" s="122"/>
    </row>
    <row r="73" spans="1:14" ht="15">
      <c r="A73" s="69"/>
      <c r="B73" s="70"/>
      <c r="C73" s="139" t="s">
        <v>24</v>
      </c>
      <c r="D73" s="139"/>
      <c r="E73" s="133" t="s">
        <v>53</v>
      </c>
      <c r="F73" s="133"/>
      <c r="G73" s="140" t="s">
        <v>54</v>
      </c>
      <c r="H73" s="140"/>
      <c r="I73" s="105">
        <v>5</v>
      </c>
      <c r="J73" s="105"/>
      <c r="K73" s="150"/>
      <c r="L73" s="150"/>
      <c r="M73" s="165">
        <f>I73+K73</f>
        <v>5</v>
      </c>
      <c r="N73" s="165"/>
    </row>
    <row r="74" spans="1:14" ht="26.25" customHeight="1">
      <c r="A74" s="69"/>
      <c r="B74" s="70"/>
      <c r="C74" s="141" t="s">
        <v>55</v>
      </c>
      <c r="D74" s="142"/>
      <c r="E74" s="133" t="s">
        <v>53</v>
      </c>
      <c r="F74" s="133"/>
      <c r="G74" s="136" t="s">
        <v>38</v>
      </c>
      <c r="H74" s="137"/>
      <c r="I74" s="143">
        <f>I75+I76+I77+I78+I79</f>
        <v>581.02</v>
      </c>
      <c r="J74" s="144"/>
      <c r="K74" s="143">
        <f>K75+K76+K77+K78+K79</f>
        <v>16.9</v>
      </c>
      <c r="L74" s="144"/>
      <c r="M74" s="105">
        <f aca="true" t="shared" si="0" ref="M74:M79">I74+K74</f>
        <v>597.92</v>
      </c>
      <c r="N74" s="105"/>
    </row>
    <row r="75" spans="1:14" ht="24" customHeight="1">
      <c r="A75" s="69"/>
      <c r="B75" s="70"/>
      <c r="C75" s="145" t="s">
        <v>56</v>
      </c>
      <c r="D75" s="145"/>
      <c r="E75" s="133" t="s">
        <v>53</v>
      </c>
      <c r="F75" s="133"/>
      <c r="G75" s="136" t="s">
        <v>38</v>
      </c>
      <c r="H75" s="137"/>
      <c r="I75" s="138">
        <v>103.52</v>
      </c>
      <c r="J75" s="138"/>
      <c r="K75" s="105">
        <v>5.4</v>
      </c>
      <c r="L75" s="105"/>
      <c r="M75" s="166">
        <f t="shared" si="0"/>
        <v>108.92</v>
      </c>
      <c r="N75" s="166"/>
    </row>
    <row r="76" spans="1:14" ht="30.75" customHeight="1">
      <c r="A76" s="69"/>
      <c r="B76" s="70"/>
      <c r="C76" s="145" t="s">
        <v>57</v>
      </c>
      <c r="D76" s="145"/>
      <c r="E76" s="133" t="s">
        <v>53</v>
      </c>
      <c r="F76" s="133"/>
      <c r="G76" s="136" t="s">
        <v>39</v>
      </c>
      <c r="H76" s="137"/>
      <c r="I76" s="146">
        <v>76</v>
      </c>
      <c r="J76" s="146"/>
      <c r="K76" s="147">
        <v>2</v>
      </c>
      <c r="L76" s="147"/>
      <c r="M76" s="105">
        <f t="shared" si="0"/>
        <v>78</v>
      </c>
      <c r="N76" s="105"/>
    </row>
    <row r="77" spans="1:14" ht="23.25" customHeight="1">
      <c r="A77" s="69"/>
      <c r="B77" s="70"/>
      <c r="C77" s="145" t="s">
        <v>58</v>
      </c>
      <c r="D77" s="145"/>
      <c r="E77" s="133" t="s">
        <v>53</v>
      </c>
      <c r="F77" s="133"/>
      <c r="G77" s="136" t="s">
        <v>40</v>
      </c>
      <c r="H77" s="137"/>
      <c r="I77" s="138">
        <v>136.5</v>
      </c>
      <c r="J77" s="138"/>
      <c r="K77" s="147">
        <v>5</v>
      </c>
      <c r="L77" s="147"/>
      <c r="M77" s="105">
        <f t="shared" si="0"/>
        <v>141.5</v>
      </c>
      <c r="N77" s="105"/>
    </row>
    <row r="78" spans="1:14" ht="24" customHeight="1">
      <c r="A78" s="69"/>
      <c r="B78" s="70"/>
      <c r="C78" s="145" t="s">
        <v>59</v>
      </c>
      <c r="D78" s="145"/>
      <c r="E78" s="133" t="s">
        <v>53</v>
      </c>
      <c r="F78" s="133"/>
      <c r="G78" s="136" t="s">
        <v>40</v>
      </c>
      <c r="H78" s="137"/>
      <c r="I78" s="138">
        <v>86.5</v>
      </c>
      <c r="J78" s="138"/>
      <c r="K78" s="105">
        <v>4</v>
      </c>
      <c r="L78" s="105"/>
      <c r="M78" s="147">
        <f t="shared" si="0"/>
        <v>90.5</v>
      </c>
      <c r="N78" s="147"/>
    </row>
    <row r="79" spans="1:14" ht="24.75" customHeight="1">
      <c r="A79" s="69"/>
      <c r="B79" s="70"/>
      <c r="C79" s="145" t="s">
        <v>60</v>
      </c>
      <c r="D79" s="145"/>
      <c r="E79" s="133" t="s">
        <v>53</v>
      </c>
      <c r="F79" s="133"/>
      <c r="G79" s="136" t="s">
        <v>38</v>
      </c>
      <c r="H79" s="137"/>
      <c r="I79" s="138">
        <v>178.5</v>
      </c>
      <c r="J79" s="138"/>
      <c r="K79" s="105">
        <v>0.5</v>
      </c>
      <c r="L79" s="105"/>
      <c r="M79" s="147">
        <f t="shared" si="0"/>
        <v>179</v>
      </c>
      <c r="N79" s="147"/>
    </row>
    <row r="80" spans="1:14" ht="27" customHeight="1">
      <c r="A80" s="69"/>
      <c r="B80" s="70"/>
      <c r="C80" s="139" t="s">
        <v>49</v>
      </c>
      <c r="D80" s="139"/>
      <c r="E80" s="133" t="s">
        <v>32</v>
      </c>
      <c r="F80" s="133"/>
      <c r="G80" s="136" t="s">
        <v>35</v>
      </c>
      <c r="H80" s="137"/>
      <c r="I80" s="148">
        <v>504</v>
      </c>
      <c r="J80" s="148"/>
      <c r="K80" s="148">
        <v>25</v>
      </c>
      <c r="L80" s="148"/>
      <c r="M80" s="167">
        <f>I80+K80</f>
        <v>529</v>
      </c>
      <c r="N80" s="167"/>
    </row>
    <row r="81" spans="1:14" ht="15">
      <c r="A81" s="67">
        <v>2</v>
      </c>
      <c r="B81" s="68"/>
      <c r="C81" s="149" t="s">
        <v>14</v>
      </c>
      <c r="D81" s="149"/>
      <c r="E81" s="133"/>
      <c r="F81" s="133"/>
      <c r="G81" s="133"/>
      <c r="H81" s="133"/>
      <c r="I81" s="150"/>
      <c r="J81" s="150"/>
      <c r="K81" s="150"/>
      <c r="L81" s="150"/>
      <c r="M81" s="173"/>
      <c r="N81" s="173"/>
    </row>
    <row r="82" spans="1:15" ht="25.5" customHeight="1">
      <c r="A82" s="69"/>
      <c r="B82" s="70"/>
      <c r="C82" s="145" t="s">
        <v>61</v>
      </c>
      <c r="D82" s="145"/>
      <c r="E82" s="133" t="s">
        <v>32</v>
      </c>
      <c r="F82" s="133"/>
      <c r="G82" s="136" t="s">
        <v>35</v>
      </c>
      <c r="H82" s="137"/>
      <c r="I82" s="151">
        <v>1980</v>
      </c>
      <c r="J82" s="151"/>
      <c r="K82" s="104">
        <v>261</v>
      </c>
      <c r="L82" s="104"/>
      <c r="M82" s="104">
        <f>I82+K82</f>
        <v>2241</v>
      </c>
      <c r="N82" s="104"/>
      <c r="O82">
        <v>2556</v>
      </c>
    </row>
    <row r="83" spans="1:15" ht="23.25" customHeight="1">
      <c r="A83" s="69"/>
      <c r="B83" s="70"/>
      <c r="C83" s="145" t="s">
        <v>47</v>
      </c>
      <c r="D83" s="145"/>
      <c r="E83" s="133" t="s">
        <v>32</v>
      </c>
      <c r="F83" s="133"/>
      <c r="G83" s="136" t="s">
        <v>35</v>
      </c>
      <c r="H83" s="137"/>
      <c r="I83" s="151">
        <v>140</v>
      </c>
      <c r="J83" s="151"/>
      <c r="K83" s="104">
        <v>8</v>
      </c>
      <c r="L83" s="104"/>
      <c r="M83" s="104">
        <f aca="true" t="shared" si="1" ref="M83:M92">I83+K83</f>
        <v>148</v>
      </c>
      <c r="N83" s="104"/>
      <c r="O83" s="33"/>
    </row>
    <row r="84" spans="1:14" ht="39" customHeight="1" hidden="1">
      <c r="A84" s="14"/>
      <c r="B84" s="14"/>
      <c r="C84" s="145" t="s">
        <v>25</v>
      </c>
      <c r="D84" s="145"/>
      <c r="E84" s="133" t="s">
        <v>32</v>
      </c>
      <c r="F84" s="133"/>
      <c r="G84" s="136" t="s">
        <v>35</v>
      </c>
      <c r="H84" s="137"/>
      <c r="I84" s="152"/>
      <c r="J84" s="152"/>
      <c r="K84" s="104"/>
      <c r="L84" s="104"/>
      <c r="M84" s="104">
        <f t="shared" si="1"/>
        <v>0</v>
      </c>
      <c r="N84" s="104"/>
    </row>
    <row r="85" spans="1:14" ht="28.5" customHeight="1" hidden="1">
      <c r="A85" s="14"/>
      <c r="B85" s="14"/>
      <c r="C85" s="145" t="s">
        <v>26</v>
      </c>
      <c r="D85" s="145"/>
      <c r="E85" s="133" t="s">
        <v>32</v>
      </c>
      <c r="F85" s="133"/>
      <c r="G85" s="136" t="s">
        <v>35</v>
      </c>
      <c r="H85" s="137"/>
      <c r="I85" s="152"/>
      <c r="J85" s="152"/>
      <c r="K85" s="104"/>
      <c r="L85" s="104"/>
      <c r="M85" s="104">
        <f t="shared" si="1"/>
        <v>0</v>
      </c>
      <c r="N85" s="104"/>
    </row>
    <row r="86" spans="1:14" ht="75" customHeight="1" hidden="1">
      <c r="A86" s="14"/>
      <c r="B86" s="14"/>
      <c r="C86" s="145" t="s">
        <v>27</v>
      </c>
      <c r="D86" s="145"/>
      <c r="E86" s="133" t="s">
        <v>32</v>
      </c>
      <c r="F86" s="133"/>
      <c r="G86" s="136" t="s">
        <v>35</v>
      </c>
      <c r="H86" s="137"/>
      <c r="I86" s="152"/>
      <c r="J86" s="152"/>
      <c r="K86" s="104"/>
      <c r="L86" s="104"/>
      <c r="M86" s="104">
        <f t="shared" si="1"/>
        <v>0</v>
      </c>
      <c r="N86" s="104"/>
    </row>
    <row r="87" spans="1:14" ht="72.75" customHeight="1" hidden="1">
      <c r="A87" s="14"/>
      <c r="B87" s="14"/>
      <c r="C87" s="145" t="s">
        <v>28</v>
      </c>
      <c r="D87" s="145"/>
      <c r="E87" s="133" t="s">
        <v>32</v>
      </c>
      <c r="F87" s="133"/>
      <c r="G87" s="136" t="s">
        <v>35</v>
      </c>
      <c r="H87" s="137"/>
      <c r="I87" s="152"/>
      <c r="J87" s="152"/>
      <c r="K87" s="104"/>
      <c r="L87" s="104"/>
      <c r="M87" s="104">
        <f t="shared" si="1"/>
        <v>0</v>
      </c>
      <c r="N87" s="104"/>
    </row>
    <row r="88" spans="1:14" ht="21" customHeight="1" hidden="1">
      <c r="A88" s="14"/>
      <c r="B88" s="14"/>
      <c r="C88" s="145" t="s">
        <v>29</v>
      </c>
      <c r="D88" s="145"/>
      <c r="E88" s="133" t="s">
        <v>32</v>
      </c>
      <c r="F88" s="133"/>
      <c r="G88" s="136" t="s">
        <v>35</v>
      </c>
      <c r="H88" s="137"/>
      <c r="I88" s="152"/>
      <c r="J88" s="152"/>
      <c r="K88" s="104"/>
      <c r="L88" s="104"/>
      <c r="M88" s="104">
        <f t="shared" si="1"/>
        <v>0</v>
      </c>
      <c r="N88" s="104"/>
    </row>
    <row r="89" spans="1:14" ht="22.5" customHeight="1" hidden="1">
      <c r="A89" s="14"/>
      <c r="B89" s="14"/>
      <c r="C89" s="145" t="s">
        <v>30</v>
      </c>
      <c r="D89" s="145"/>
      <c r="E89" s="133" t="s">
        <v>32</v>
      </c>
      <c r="F89" s="133"/>
      <c r="G89" s="136" t="s">
        <v>35</v>
      </c>
      <c r="H89" s="137"/>
      <c r="I89" s="152"/>
      <c r="J89" s="152"/>
      <c r="K89" s="104"/>
      <c r="L89" s="104"/>
      <c r="M89" s="104">
        <f t="shared" si="1"/>
        <v>0</v>
      </c>
      <c r="N89" s="104"/>
    </row>
    <row r="90" spans="1:14" ht="23.25" customHeight="1">
      <c r="A90" s="69"/>
      <c r="B90" s="70"/>
      <c r="C90" s="145" t="s">
        <v>62</v>
      </c>
      <c r="D90" s="145"/>
      <c r="E90" s="133" t="s">
        <v>32</v>
      </c>
      <c r="F90" s="133"/>
      <c r="G90" s="136" t="s">
        <v>35</v>
      </c>
      <c r="H90" s="137"/>
      <c r="I90" s="151">
        <v>999</v>
      </c>
      <c r="J90" s="151"/>
      <c r="K90" s="104">
        <v>78</v>
      </c>
      <c r="L90" s="104"/>
      <c r="M90" s="104">
        <f t="shared" si="1"/>
        <v>1077</v>
      </c>
      <c r="N90" s="104"/>
    </row>
    <row r="91" spans="1:14" ht="27.75" customHeight="1">
      <c r="A91" s="69"/>
      <c r="B91" s="70"/>
      <c r="C91" s="145" t="s">
        <v>63</v>
      </c>
      <c r="D91" s="145"/>
      <c r="E91" s="133" t="s">
        <v>32</v>
      </c>
      <c r="F91" s="133"/>
      <c r="G91" s="136" t="s">
        <v>35</v>
      </c>
      <c r="H91" s="137"/>
      <c r="I91" s="151">
        <v>999</v>
      </c>
      <c r="J91" s="151"/>
      <c r="K91" s="104">
        <v>76</v>
      </c>
      <c r="L91" s="104"/>
      <c r="M91" s="104">
        <f t="shared" si="1"/>
        <v>1075</v>
      </c>
      <c r="N91" s="104"/>
    </row>
    <row r="92" spans="1:14" ht="19.5" customHeight="1" hidden="1">
      <c r="A92" s="14"/>
      <c r="B92" s="14"/>
      <c r="C92" s="22"/>
      <c r="D92" s="22"/>
      <c r="E92" s="14"/>
      <c r="F92" s="14"/>
      <c r="G92" s="23"/>
      <c r="H92" s="24"/>
      <c r="I92" s="40"/>
      <c r="J92" s="40"/>
      <c r="K92" s="45"/>
      <c r="L92" s="45"/>
      <c r="M92" s="105">
        <f t="shared" si="1"/>
        <v>0</v>
      </c>
      <c r="N92" s="105"/>
    </row>
    <row r="93" spans="1:14" ht="15">
      <c r="A93" s="67">
        <v>3</v>
      </c>
      <c r="B93" s="68"/>
      <c r="C93" s="149" t="s">
        <v>15</v>
      </c>
      <c r="D93" s="149"/>
      <c r="E93" s="133"/>
      <c r="F93" s="133"/>
      <c r="G93" s="133"/>
      <c r="H93" s="133"/>
      <c r="I93" s="150"/>
      <c r="J93" s="150"/>
      <c r="K93" s="104"/>
      <c r="L93" s="104"/>
      <c r="M93" s="105"/>
      <c r="N93" s="105"/>
    </row>
    <row r="94" spans="1:15" ht="24" customHeight="1">
      <c r="A94" s="69"/>
      <c r="B94" s="70"/>
      <c r="C94" s="145" t="s">
        <v>67</v>
      </c>
      <c r="D94" s="145"/>
      <c r="E94" s="133" t="s">
        <v>33</v>
      </c>
      <c r="F94" s="133"/>
      <c r="G94" s="154" t="s">
        <v>36</v>
      </c>
      <c r="H94" s="154"/>
      <c r="I94" s="153">
        <f>E49/I82</f>
        <v>40581.94242424242</v>
      </c>
      <c r="J94" s="153"/>
      <c r="K94" s="153">
        <f>6384595/261</f>
        <v>24462.049808429118</v>
      </c>
      <c r="L94" s="153"/>
      <c r="M94" s="171">
        <f>I94+K94</f>
        <v>65043.99223267154</v>
      </c>
      <c r="N94" s="105"/>
      <c r="O94" s="33">
        <f>1071288/195</f>
        <v>5493.784615384616</v>
      </c>
    </row>
    <row r="95" spans="1:14" ht="15">
      <c r="A95" s="67">
        <v>4</v>
      </c>
      <c r="B95" s="68"/>
      <c r="C95" s="149" t="s">
        <v>16</v>
      </c>
      <c r="D95" s="149"/>
      <c r="E95" s="133"/>
      <c r="F95" s="133"/>
      <c r="G95" s="133" t="s">
        <v>17</v>
      </c>
      <c r="H95" s="133"/>
      <c r="I95" s="155"/>
      <c r="J95" s="155"/>
      <c r="K95" s="104"/>
      <c r="L95" s="104"/>
      <c r="M95" s="105"/>
      <c r="N95" s="105"/>
    </row>
    <row r="96" spans="1:14" ht="26.25" customHeight="1">
      <c r="A96" s="69"/>
      <c r="B96" s="70"/>
      <c r="C96" s="145" t="s">
        <v>48</v>
      </c>
      <c r="D96" s="145"/>
      <c r="E96" s="133" t="s">
        <v>34</v>
      </c>
      <c r="F96" s="133"/>
      <c r="G96" s="136" t="s">
        <v>35</v>
      </c>
      <c r="H96" s="137"/>
      <c r="I96" s="151">
        <v>100</v>
      </c>
      <c r="J96" s="151"/>
      <c r="K96" s="151">
        <v>100</v>
      </c>
      <c r="L96" s="151"/>
      <c r="M96" s="105"/>
      <c r="N96" s="105"/>
    </row>
    <row r="97" spans="1:14" ht="23.25" customHeight="1">
      <c r="A97" s="69"/>
      <c r="B97" s="70"/>
      <c r="C97" s="145" t="s">
        <v>31</v>
      </c>
      <c r="D97" s="145"/>
      <c r="E97" s="133" t="s">
        <v>34</v>
      </c>
      <c r="F97" s="133"/>
      <c r="G97" s="154" t="s">
        <v>36</v>
      </c>
      <c r="H97" s="154"/>
      <c r="I97" s="151">
        <v>100</v>
      </c>
      <c r="J97" s="151"/>
      <c r="K97" s="151">
        <v>100</v>
      </c>
      <c r="L97" s="151"/>
      <c r="M97" s="172"/>
      <c r="N97" s="172"/>
    </row>
    <row r="98" ht="14.25" customHeight="1">
      <c r="B98" s="5"/>
    </row>
    <row r="99" ht="11.25" customHeight="1">
      <c r="B99" s="8"/>
    </row>
    <row r="100" ht="4.5" customHeight="1" hidden="1"/>
    <row r="101" ht="9" customHeight="1">
      <c r="B101" s="3"/>
    </row>
    <row r="102" spans="1:14" ht="26.25" customHeight="1">
      <c r="A102" s="102" t="s">
        <v>42</v>
      </c>
      <c r="B102" s="102"/>
      <c r="C102" s="102"/>
      <c r="D102" s="102"/>
      <c r="E102" s="102"/>
      <c r="F102" s="102"/>
      <c r="G102" s="102"/>
      <c r="I102" s="25"/>
      <c r="J102" s="25"/>
      <c r="L102" s="31" t="s">
        <v>43</v>
      </c>
      <c r="M102" s="31"/>
      <c r="N102" s="28"/>
    </row>
    <row r="103" spans="1:14" ht="16.5" customHeight="1">
      <c r="A103" s="102"/>
      <c r="B103" s="102"/>
      <c r="C103" s="102"/>
      <c r="D103" s="102"/>
      <c r="E103" s="102"/>
      <c r="F103" s="102"/>
      <c r="I103" s="156" t="s">
        <v>20</v>
      </c>
      <c r="J103" s="156"/>
      <c r="L103" s="55" t="s">
        <v>95</v>
      </c>
      <c r="M103" s="56"/>
      <c r="N103" s="29"/>
    </row>
    <row r="104" ht="15" customHeight="1">
      <c r="B104" s="5" t="s">
        <v>37</v>
      </c>
    </row>
    <row r="105" ht="2.25" customHeight="1">
      <c r="B105" s="5"/>
    </row>
    <row r="106" spans="1:2" ht="18.75">
      <c r="A106" s="5" t="s">
        <v>18</v>
      </c>
      <c r="B106" s="5"/>
    </row>
    <row r="107" ht="9.75" customHeight="1">
      <c r="B107" s="5"/>
    </row>
    <row r="108" spans="1:14" ht="40.5" customHeight="1">
      <c r="A108" s="157" t="s">
        <v>101</v>
      </c>
      <c r="B108" s="157"/>
      <c r="C108" s="157"/>
      <c r="D108" s="157"/>
      <c r="E108" s="157"/>
      <c r="F108" s="157"/>
      <c r="G108" s="157"/>
      <c r="H108" s="11"/>
      <c r="I108" s="158"/>
      <c r="J108" s="158"/>
      <c r="L108" s="31" t="s">
        <v>102</v>
      </c>
      <c r="M108" s="31"/>
      <c r="N108" s="27"/>
    </row>
    <row r="109" spans="1:14" ht="18.75">
      <c r="A109" s="102"/>
      <c r="B109" s="102"/>
      <c r="C109" s="102"/>
      <c r="D109" s="102"/>
      <c r="E109" s="102"/>
      <c r="F109" s="102"/>
      <c r="I109" s="156" t="s">
        <v>20</v>
      </c>
      <c r="J109" s="156"/>
      <c r="L109" s="55" t="s">
        <v>95</v>
      </c>
      <c r="M109" s="56"/>
      <c r="N109" s="29"/>
    </row>
    <row r="111" spans="2:4" ht="12.75">
      <c r="B111" s="91"/>
      <c r="C111" s="91"/>
      <c r="D111" s="91"/>
    </row>
    <row r="112" spans="2:4" ht="12.75">
      <c r="B112" s="92" t="s">
        <v>73</v>
      </c>
      <c r="C112" s="92"/>
      <c r="D112" s="92"/>
    </row>
    <row r="114" ht="12.75">
      <c r="B114" s="57" t="s">
        <v>74</v>
      </c>
    </row>
  </sheetData>
  <sheetProtection/>
  <mergeCells count="323">
    <mergeCell ref="A45:B45"/>
    <mergeCell ref="C45:D45"/>
    <mergeCell ref="E45:G45"/>
    <mergeCell ref="H45:J45"/>
    <mergeCell ref="K45:N45"/>
    <mergeCell ref="C39:N39"/>
    <mergeCell ref="A39:B39"/>
    <mergeCell ref="A41:B41"/>
    <mergeCell ref="C41:N41"/>
    <mergeCell ref="A40:B40"/>
    <mergeCell ref="C40:N40"/>
    <mergeCell ref="M93:N93"/>
    <mergeCell ref="M94:N94"/>
    <mergeCell ref="M95:N95"/>
    <mergeCell ref="M96:N96"/>
    <mergeCell ref="M97:N97"/>
    <mergeCell ref="M81:N81"/>
    <mergeCell ref="M82:N82"/>
    <mergeCell ref="M83:N83"/>
    <mergeCell ref="M86:N86"/>
    <mergeCell ref="M87:N87"/>
    <mergeCell ref="M90:N90"/>
    <mergeCell ref="K91:L91"/>
    <mergeCell ref="M91:N91"/>
    <mergeCell ref="M76:N76"/>
    <mergeCell ref="M77:N77"/>
    <mergeCell ref="K78:L78"/>
    <mergeCell ref="M78:N78"/>
    <mergeCell ref="M79:N79"/>
    <mergeCell ref="M80:N80"/>
    <mergeCell ref="M88:N88"/>
    <mergeCell ref="M72:N72"/>
    <mergeCell ref="M73:N73"/>
    <mergeCell ref="K74:L74"/>
    <mergeCell ref="M74:N74"/>
    <mergeCell ref="M75:N75"/>
    <mergeCell ref="K75:L75"/>
    <mergeCell ref="K72:L72"/>
    <mergeCell ref="K76:L76"/>
    <mergeCell ref="K73:L73"/>
    <mergeCell ref="M68:N68"/>
    <mergeCell ref="M71:N71"/>
    <mergeCell ref="I71:J71"/>
    <mergeCell ref="K71:L71"/>
    <mergeCell ref="K66:L67"/>
    <mergeCell ref="I66:J67"/>
    <mergeCell ref="K70:L70"/>
    <mergeCell ref="H47:J47"/>
    <mergeCell ref="A49:D49"/>
    <mergeCell ref="E49:G49"/>
    <mergeCell ref="H49:J49"/>
    <mergeCell ref="A66:B67"/>
    <mergeCell ref="C66:D67"/>
    <mergeCell ref="E66:F67"/>
    <mergeCell ref="A64:L64"/>
    <mergeCell ref="K56:N56"/>
    <mergeCell ref="M66:N67"/>
    <mergeCell ref="A109:F109"/>
    <mergeCell ref="I109:J109"/>
    <mergeCell ref="A102:G102"/>
    <mergeCell ref="A103:F103"/>
    <mergeCell ref="I103:J103"/>
    <mergeCell ref="A108:G108"/>
    <mergeCell ref="I108:J108"/>
    <mergeCell ref="C97:D97"/>
    <mergeCell ref="E97:F97"/>
    <mergeCell ref="G97:H97"/>
    <mergeCell ref="I97:J97"/>
    <mergeCell ref="K97:L97"/>
    <mergeCell ref="I95:J95"/>
    <mergeCell ref="K95:L95"/>
    <mergeCell ref="C96:D96"/>
    <mergeCell ref="E96:F96"/>
    <mergeCell ref="G96:H96"/>
    <mergeCell ref="I96:J96"/>
    <mergeCell ref="K96:L96"/>
    <mergeCell ref="C95:D95"/>
    <mergeCell ref="E95:F95"/>
    <mergeCell ref="G95:H95"/>
    <mergeCell ref="K93:L93"/>
    <mergeCell ref="C94:D94"/>
    <mergeCell ref="E94:F94"/>
    <mergeCell ref="G94:H94"/>
    <mergeCell ref="I94:J94"/>
    <mergeCell ref="K94:L94"/>
    <mergeCell ref="C91:D91"/>
    <mergeCell ref="E91:F91"/>
    <mergeCell ref="G91:H91"/>
    <mergeCell ref="I91:J91"/>
    <mergeCell ref="C93:D93"/>
    <mergeCell ref="E93:F93"/>
    <mergeCell ref="G93:H93"/>
    <mergeCell ref="I93:J93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C75:D75"/>
    <mergeCell ref="C76:D76"/>
    <mergeCell ref="E76:F76"/>
    <mergeCell ref="G76:H76"/>
    <mergeCell ref="I76:J76"/>
    <mergeCell ref="E75:F75"/>
    <mergeCell ref="E73:F73"/>
    <mergeCell ref="G73:H73"/>
    <mergeCell ref="I73:J73"/>
    <mergeCell ref="C74:D74"/>
    <mergeCell ref="E74:F74"/>
    <mergeCell ref="G74:H74"/>
    <mergeCell ref="I74:J74"/>
    <mergeCell ref="C71:D71"/>
    <mergeCell ref="E71:F71"/>
    <mergeCell ref="G71:H71"/>
    <mergeCell ref="G75:H75"/>
    <mergeCell ref="I75:J75"/>
    <mergeCell ref="C72:D72"/>
    <mergeCell ref="E72:F72"/>
    <mergeCell ref="G72:H72"/>
    <mergeCell ref="I72:J72"/>
    <mergeCell ref="C73:D73"/>
    <mergeCell ref="C68:D68"/>
    <mergeCell ref="G66:H67"/>
    <mergeCell ref="C70:D70"/>
    <mergeCell ref="E70:F70"/>
    <mergeCell ref="G70:H70"/>
    <mergeCell ref="I70:J70"/>
    <mergeCell ref="H59:I59"/>
    <mergeCell ref="J59:K59"/>
    <mergeCell ref="E68:F68"/>
    <mergeCell ref="G68:H68"/>
    <mergeCell ref="I68:J68"/>
    <mergeCell ref="K68:L68"/>
    <mergeCell ref="C46:D46"/>
    <mergeCell ref="C47:D47"/>
    <mergeCell ref="M70:N70"/>
    <mergeCell ref="A57:B57"/>
    <mergeCell ref="E57:G57"/>
    <mergeCell ref="H57:I57"/>
    <mergeCell ref="J57:K57"/>
    <mergeCell ref="A68:B68"/>
    <mergeCell ref="A59:B59"/>
    <mergeCell ref="E59:G59"/>
    <mergeCell ref="A44:B44"/>
    <mergeCell ref="A37:N37"/>
    <mergeCell ref="C44:D44"/>
    <mergeCell ref="A30:N30"/>
    <mergeCell ref="A31:B31"/>
    <mergeCell ref="A32:B32"/>
    <mergeCell ref="A33:B33"/>
    <mergeCell ref="A34:B34"/>
    <mergeCell ref="C31:N31"/>
    <mergeCell ref="C32:N32"/>
    <mergeCell ref="F25:G25"/>
    <mergeCell ref="F26:G26"/>
    <mergeCell ref="A28:N28"/>
    <mergeCell ref="A29:N29"/>
    <mergeCell ref="A35:N35"/>
    <mergeCell ref="A42:N42"/>
    <mergeCell ref="C33:N33"/>
    <mergeCell ref="C34:N34"/>
    <mergeCell ref="A38:B38"/>
    <mergeCell ref="C38:N38"/>
    <mergeCell ref="J11:N11"/>
    <mergeCell ref="J12:N12"/>
    <mergeCell ref="J13:N13"/>
    <mergeCell ref="J2:M2"/>
    <mergeCell ref="J3:M3"/>
    <mergeCell ref="J4:N4"/>
    <mergeCell ref="J5:N5"/>
    <mergeCell ref="J8:N8"/>
    <mergeCell ref="J10:N10"/>
    <mergeCell ref="K9:L9"/>
    <mergeCell ref="M89:N89"/>
    <mergeCell ref="M92:N92"/>
    <mergeCell ref="E44:G44"/>
    <mergeCell ref="E46:G46"/>
    <mergeCell ref="H44:J44"/>
    <mergeCell ref="H46:J46"/>
    <mergeCell ref="M84:N84"/>
    <mergeCell ref="M85:N85"/>
    <mergeCell ref="K44:N44"/>
    <mergeCell ref="K46:N46"/>
    <mergeCell ref="K47:N47"/>
    <mergeCell ref="K49:N49"/>
    <mergeCell ref="A53:B53"/>
    <mergeCell ref="C53:D53"/>
    <mergeCell ref="E53:G53"/>
    <mergeCell ref="H53:J53"/>
    <mergeCell ref="K53:N53"/>
    <mergeCell ref="A51:M51"/>
    <mergeCell ref="A47:B47"/>
    <mergeCell ref="E47:G47"/>
    <mergeCell ref="B111:D111"/>
    <mergeCell ref="B112:D112"/>
    <mergeCell ref="A55:B55"/>
    <mergeCell ref="C55:D55"/>
    <mergeCell ref="E55:G55"/>
    <mergeCell ref="H55:J55"/>
    <mergeCell ref="A56:B56"/>
    <mergeCell ref="C56:D56"/>
    <mergeCell ref="E56:G56"/>
    <mergeCell ref="A58:D58"/>
    <mergeCell ref="J14:K14"/>
    <mergeCell ref="M14:N14"/>
    <mergeCell ref="A16:N16"/>
    <mergeCell ref="A17:N17"/>
    <mergeCell ref="I25:L25"/>
    <mergeCell ref="K54:N54"/>
    <mergeCell ref="A46:B46"/>
    <mergeCell ref="A54:B54"/>
    <mergeCell ref="C54:D54"/>
    <mergeCell ref="E54:G54"/>
    <mergeCell ref="B20:D20"/>
    <mergeCell ref="B21:D21"/>
    <mergeCell ref="B22:D22"/>
    <mergeCell ref="B23:D23"/>
    <mergeCell ref="M69:N69"/>
    <mergeCell ref="A69:B69"/>
    <mergeCell ref="H56:J56"/>
    <mergeCell ref="K55:N55"/>
    <mergeCell ref="E58:G58"/>
    <mergeCell ref="H58:J58"/>
    <mergeCell ref="F21:K21"/>
    <mergeCell ref="F23:K23"/>
    <mergeCell ref="C69:D69"/>
    <mergeCell ref="E69:F69"/>
    <mergeCell ref="G69:H69"/>
    <mergeCell ref="I69:J69"/>
    <mergeCell ref="K69:L69"/>
    <mergeCell ref="I26:L26"/>
    <mergeCell ref="K58:N58"/>
    <mergeCell ref="H54:J54"/>
    <mergeCell ref="A80:B80"/>
    <mergeCell ref="A81:B81"/>
    <mergeCell ref="A70:B70"/>
    <mergeCell ref="A71:B71"/>
    <mergeCell ref="A72:B72"/>
    <mergeCell ref="A73:B73"/>
    <mergeCell ref="A74:B74"/>
    <mergeCell ref="A75:B75"/>
    <mergeCell ref="A96:B96"/>
    <mergeCell ref="A97:B97"/>
    <mergeCell ref="A82:B82"/>
    <mergeCell ref="A83:B83"/>
    <mergeCell ref="A90:B90"/>
    <mergeCell ref="A91:B91"/>
    <mergeCell ref="A93:B93"/>
    <mergeCell ref="A94:B94"/>
    <mergeCell ref="A48:B48"/>
    <mergeCell ref="C48:D48"/>
    <mergeCell ref="E48:G48"/>
    <mergeCell ref="H48:J48"/>
    <mergeCell ref="K48:N48"/>
    <mergeCell ref="A95:B95"/>
    <mergeCell ref="A76:B76"/>
    <mergeCell ref="A77:B77"/>
    <mergeCell ref="A78:B78"/>
    <mergeCell ref="A79:B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1"/>
  <rowBreaks count="3" manualBreakCount="3">
    <brk id="29" max="13" man="1"/>
    <brk id="50" max="13" man="1"/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2020-05-06T07:25:45Z</cp:lastPrinted>
  <dcterms:created xsi:type="dcterms:W3CDTF">2017-01-03T07:50:48Z</dcterms:created>
  <dcterms:modified xsi:type="dcterms:W3CDTF">2020-05-14T11:52:13Z</dcterms:modified>
  <cp:category/>
  <cp:version/>
  <cp:contentType/>
  <cp:contentStatus/>
</cp:coreProperties>
</file>