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E:\О.Л.КЛИМЧУК\Паспорта\НА 2021\ПАСПОРТА звіт 2021\Звіти за 2021\"/>
    </mc:Choice>
  </mc:AlternateContent>
  <xr:revisionPtr revIDLastSave="0" documentId="13_ncr:1_{F1C37187-A242-4DBD-B6B7-55071A5971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віт паспорта 2152 за 2021 р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1" l="1"/>
  <c r="H49" i="1"/>
  <c r="I35" i="1"/>
  <c r="K35" i="1" s="1"/>
  <c r="H35" i="1"/>
  <c r="E35" i="1"/>
  <c r="D28" i="1"/>
  <c r="F28" i="1"/>
  <c r="G28" i="1"/>
  <c r="J28" i="1"/>
  <c r="C28" i="1"/>
  <c r="J54" i="1" l="1"/>
  <c r="J53" i="1"/>
  <c r="G54" i="1"/>
  <c r="G53" i="1"/>
  <c r="K50" i="1"/>
  <c r="M50" i="1" s="1"/>
  <c r="K49" i="1"/>
  <c r="J50" i="1"/>
  <c r="J49" i="1"/>
  <c r="G50" i="1"/>
  <c r="G49" i="1"/>
  <c r="K46" i="1" l="1"/>
  <c r="M46" i="1" s="1"/>
  <c r="K45" i="1"/>
  <c r="M45" i="1" s="1"/>
  <c r="J46" i="1"/>
  <c r="J45" i="1"/>
  <c r="G46" i="1"/>
  <c r="G45" i="1"/>
  <c r="L41" i="1"/>
  <c r="K41" i="1"/>
  <c r="J42" i="1"/>
  <c r="J41" i="1"/>
  <c r="G42" i="1"/>
  <c r="G41" i="1"/>
  <c r="M42" i="1" l="1"/>
  <c r="M41" i="1"/>
  <c r="I27" i="1" l="1"/>
  <c r="K27" i="1" s="1"/>
  <c r="H27" i="1"/>
  <c r="H26" i="1"/>
  <c r="E27" i="1"/>
  <c r="E26" i="1"/>
  <c r="E28" i="1" l="1"/>
  <c r="H28" i="1"/>
  <c r="L49" i="1"/>
  <c r="M49" i="1" s="1"/>
  <c r="L54" i="1" l="1"/>
  <c r="M54" i="1"/>
  <c r="K54" i="1"/>
  <c r="I26" i="1" l="1"/>
  <c r="I28" i="1" s="1"/>
  <c r="K26" i="1" l="1"/>
  <c r="K28" i="1" s="1"/>
</calcChain>
</file>

<file path=xl/sharedStrings.xml><?xml version="1.0" encoding="utf-8"?>
<sst xmlns="http://schemas.openxmlformats.org/spreadsheetml/2006/main" count="139" uniqueCount="91">
  <si>
    <t>ЗАТВЕРДЖЕНО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</si>
  <si>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</si>
  <si>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</si>
  <si>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</si>
  <si>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від 29 грудня 2018 року № 1209)</t>
  </si>
  <si>
    <t>ЗВІТ</t>
  </si>
  <si>
    <t>1.</t>
  </si>
  <si>
    <t>2.</t>
  </si>
  <si>
    <t>(найменування відповідального виконавця)</t>
  </si>
  <si>
    <t>3.</t>
  </si>
  <si>
    <t>4. Цілі державної політики, на досягнення яких спрямовано реалізацію бюджетної програми</t>
  </si>
  <si>
    <t>№ з/п</t>
  </si>
  <si>
    <t>Ціль державної політики</t>
  </si>
  <si>
    <t>6. Завдання бюджетної програми</t>
  </si>
  <si>
    <t>Завдання</t>
  </si>
  <si>
    <t>7. Видатки (надані кредити з бюджету) та напрями використання бюджетних коштів за бюджетною програмою</t>
  </si>
  <si>
    <t>гривень</t>
  </si>
  <si>
    <t>№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</si>
  <si>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</si>
  <si>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</si>
  <si>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</si>
  <si>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</si>
  <si>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з/п</t>
  </si>
  <si>
    <t>загальний фонд</t>
  </si>
  <si>
    <t>спеціальний фонд</t>
  </si>
  <si>
    <t>усього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</si>
  <si>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</si>
  <si>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</si>
  <si>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</si>
  <si>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</si>
  <si>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</si>
  <si>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</si>
  <si>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</si>
  <si>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затрат</t>
  </si>
  <si>
    <t>продукту</t>
  </si>
  <si>
    <t>ефективності</t>
  </si>
  <si>
    <t>якості</t>
  </si>
  <si>
    <t>10. Узагальнений висновок про виконання бюджетної програми.</t>
  </si>
  <si>
    <r>
      <t xml:space="preserve">* </t>
    </r>
    <r>
      <rPr>
        <sz val="10"/>
        <color theme="1"/>
        <rFont val="Times New Roman"/>
        <family val="1"/>
        <charset val="204"/>
      </rPr>
      <t>Зазначаються всі напрями використання бюджетних коштів, затверджені у паспорті бюджетної програми.</t>
    </r>
  </si>
  <si>
    <t>0700000</t>
  </si>
  <si>
    <t>0710000</t>
  </si>
  <si>
    <t>Управління охорони здоров'я Чернігівської міської ради</t>
  </si>
  <si>
    <t>Удосконалення організації регіональної системи охорони здоров’я, спрямованої на збереження та зміцнення  здоров’я, підвищення якості та тривалості життя населення та зниження рівня захворюваності</t>
  </si>
  <si>
    <t>0712152</t>
  </si>
  <si>
    <t>0763</t>
  </si>
  <si>
    <t>Інші програми, заклади та заходи у сфері охорони здоров'я</t>
  </si>
  <si>
    <r>
      <t xml:space="preserve">5. Мета бюджетної програми </t>
    </r>
    <r>
      <rPr>
        <sz val="14"/>
        <color theme="1"/>
        <rFont val="Times New Roman"/>
        <family val="1"/>
        <charset val="204"/>
      </rPr>
      <t xml:space="preserve"> Підвищення рівня надання медичної допомоги та збереження здоров'я населення</t>
    </r>
  </si>
  <si>
    <t>Відшкодування вартості лікарських засобів для пільгової категорії населення</t>
  </si>
  <si>
    <t>Забезпечення пільгової категорії населення зубопротезуванням</t>
  </si>
  <si>
    <t>видатки на безкоштовний та пільговий відпуск медикаментів</t>
  </si>
  <si>
    <t>грн</t>
  </si>
  <si>
    <t>кошторис</t>
  </si>
  <si>
    <t>витрати на пільгове зубопротезування окремих категорій населення згідно з чинним законодавством</t>
  </si>
  <si>
    <t>кількість хворих, які знаходилися на амбулаторному лікуванні і отримали медикаменти безкоштовно або на пільгових умовах</t>
  </si>
  <si>
    <t>осіб</t>
  </si>
  <si>
    <t>Розрахунок (з даних к.2 Дод.8 та Дод.9 Наказу МОЗ України від 11.08.2004 р №411 "Про запровадження моніторингу виконання та фінансового забезпечення державних соціальних нормативів в охороні здоров'я"</t>
  </si>
  <si>
    <t>Зведені статистичні дані щодо осіб, які потребують пільгового зубопротезування</t>
  </si>
  <si>
    <t>видатки з безкоштовно або на пільгових умовах отриманих медикаментів на одного пільговика</t>
  </si>
  <si>
    <t>розрахунок (бюджетні видатки /кількість пільговиків)</t>
  </si>
  <si>
    <t>видатки на одного пільговика в рік для проведення пільгового зубопротезування</t>
  </si>
  <si>
    <t>розрахунок (бюджетні видатки /кількість осіб, які потребують послуг)</t>
  </si>
  <si>
    <t>відсоток хворих, яким відпущено лікарські засоби до загальної кількості хворих, що відносяться до пільгових категорій для забезпечення медикаментами</t>
  </si>
  <si>
    <t>%</t>
  </si>
  <si>
    <t>розрахунок</t>
  </si>
  <si>
    <t>відсоток забезпеченості пільгової категорії населення зубопротезуванням до потребуючих</t>
  </si>
  <si>
    <t>кількість осіб, які потребують послуг із пільгового зубопротезування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</si>
  <si>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</si>
  <si>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</si>
  <si>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</si>
  <si>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 Типової програмної класифікації видатків та кредитування місцевого бюджету)</t>
  </si>
  <si>
    <t>(код  Функціональної  класифікації видатків та кредитування  бюджету)</t>
  </si>
  <si>
    <t>(найменування бюджетної програми згідно з   Типовою програмною класифікацією видатків та кредитування місцевого бюджету)</t>
  </si>
  <si>
    <t>(код бюджету)</t>
  </si>
  <si>
    <t>2152</t>
  </si>
  <si>
    <t>Забезпечення потреби в ефективній, якісній і доступній медичній допомозі населення міста в медичних закладах  в період реформування системи охорони здоров’я та  гарантування  поліпшення стану здоров’я населення  шляхом забезпечення пільгової категорії населення лікарськими засобами та здійснення пільгового зубопротезування.</t>
  </si>
  <si>
    <t>Заступник начальника управління охорони здоров'я Чернігівської міської ради</t>
  </si>
  <si>
    <t>(підпис)</t>
  </si>
  <si>
    <t>(ініціали/ініціал, прізвище)</t>
  </si>
  <si>
    <t>Ольга МАЛЕЦЬ</t>
  </si>
  <si>
    <t>Головний  бухгалтер</t>
  </si>
  <si>
    <t>Оксана ГАВРИЛЕНКО</t>
  </si>
  <si>
    <t>про виконання паспорта бюджетної програми місцевого бюджету на _2021_ рік</t>
  </si>
  <si>
    <t>02013308</t>
  </si>
  <si>
    <t>Передбачені кошти на відшкодування вартості лікарських засобів для пільгової категорії населення та для забезпечення пільгової категорії населення зубопротезуванням використані в повному обсязі.</t>
  </si>
  <si>
    <t>Комплексна міська програму “Здоров’я чернігівців” на 2018-2021 роки, затверджена рішенням міської ради від 21.08.2018 № 33/VII – 4 (зі змінами)</t>
  </si>
  <si>
    <t>Кошти використані в повному обсязі на пільгове зубопротезування, та на безкоштовний та пільговий відпуск медикаментів під виписані рецепти.</t>
  </si>
  <si>
    <t>Кількість осіб, які знаходилися на амбулаторному лікуванні і отримали медикаменти безкоштовно або на пільгових умовах менше прогнозної кількості на 173 хворих, так як міською Програмою "Здоров"я Чернігівців" відбувається відшкодування за виписаними рецептами лише за ті медичні препарати, які є життєвонеобхідні хворим, але не входять до Переліку лікарських засобів, що забезпечуються урядовою програмою "Доступні ліки".</t>
  </si>
  <si>
    <t>У зв"язку із здорожчанням лікарських засобів, а також із необхідністю  у першому півріччі звітного року забезпечувати хворих дітей на фенілкетонурію спеціальним харчуванням, яке є дороовартісним, показник видатки з безкоштовно або на пільгових умовах отриманих медикаментів на одного пільговика зріс на 221,9грн.</t>
  </si>
  <si>
    <t xml:space="preserve"> Вартість пільгового зубопротезування  зростає, в середньомі досягає  4 991 грн (проти 4 196 грн у 2020 році)  на одну особу. Тому забезпечити у звітному році пільгове протезування була можливість лише 129  (проти 143  у 2020 році)пацієнтів.</t>
  </si>
  <si>
    <t>Протягом звітного року видатки на відшкодування вартості лікарських засобів для пільгової категорії населення склали  7 034 740 грн, Бюджетні призначення використані в повному обсязі . За виписаними рецептами медикаменти безкоштовно або на пільгових умовах отримали 2 257 хворих, які знаходились на амбулаторному лікуванні.На пільгове зубопротезування проведені видатки в повному обсязі - 643 800,грн, як передбачено планом. Але відсоток забезпеченості майже не змінився, так як зросла вартість протезування протягом року на 795грн.</t>
  </si>
  <si>
    <t>Суму коштів, передбачену кошторисом на 2021 рік використано в повному обсязі. Величина видатків на одного хворого склала в середньому 3 116,9 грн., на 221,9 грн перевищивши плановий показник.  Відсоток забезпеченості пільгової категорії населення зубопротезуванням до потребуючих  залишився на тому ж рівні, так як їх кількість зросла на 4, а вартість витрат на одну особу зростає постійно і досягла 4 991 грн. що на 795 грн вище минулого року.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</si>
</sst>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/>
    <xf numFmtId="0" fontId="1" fillId="0" borderId="15" xfId="0" applyFont="1" applyBorder="1" applyAlignment="1">
      <alignment horizontal="center" vertical="center" wrapText="1"/>
    </xf>
    <xf numFmtId="165" fontId="1" fillId="0" borderId="13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7" fillId="0" borderId="0" xfId="0" applyFont="1"/>
    <xf numFmtId="0" fontId="10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6" xfId="0" applyBorder="1"/>
    <xf numFmtId="0" fontId="9" fillId="0" borderId="0" xfId="0" applyFont="1" applyAlignment="1">
      <alignment horizontal="center" vertical="top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0" fontId="0" fillId="0" borderId="0" xfId="0" applyFill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9" fillId="0" borderId="17" xfId="0" applyFont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0" fontId="6" fillId="0" borderId="16" xfId="0" applyFont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M66"/>
  <sheetViews>
    <sheetView tabSelected="1" topLeftCell="A49" workbookViewId="0">
      <selection activeCell="R45" sqref="R45"/>
    </sheetView>
  </sheetViews>
  <sheetFormatPr defaultRowHeight="15" x14ac:dyDescent="0.25"/>
  <cols>
    <col min="1" max="1" width="3.85546875" customWidth="1"/>
    <col min="2" max="2" width="26.42578125" customWidth="1"/>
    <col min="3" max="3" width="13.7109375" customWidth="1"/>
    <col min="4" max="4" width="12.7109375" customWidth="1"/>
    <col min="5" max="5" width="13.85546875" customWidth="1"/>
    <col min="6" max="8" width="12.7109375" customWidth="1"/>
    <col min="9" max="9" width="12.85546875" customWidth="1"/>
    <col min="10" max="10" width="13.7109375" customWidth="1"/>
    <col min="11" max="11" width="13.28515625" customWidth="1"/>
    <col min="13" max="13" width="12.5703125" customWidth="1"/>
  </cols>
  <sheetData>
    <row r="1" spans="1:13" ht="24.6" customHeight="1" x14ac:dyDescent="0.25">
      <c r="I1" s="51" t="s">
        <v>0</v>
      </c>
      <c r="J1" s="51"/>
      <c r="K1" s="51"/>
      <c r="L1" s="51"/>
    </row>
    <row r="2" spans="1:13" ht="9" customHeight="1" x14ac:dyDescent="0.25">
      <c r="A2" s="1"/>
      <c r="I2" s="52" t="s">
        <v>1</v>
      </c>
      <c r="J2" s="52"/>
      <c r="K2" s="52"/>
      <c r="L2" s="52"/>
      <c r="M2" s="2"/>
    </row>
    <row r="3" spans="1:13" ht="8.4499999999999993" customHeight="1" x14ac:dyDescent="0.25">
      <c r="A3" s="1"/>
      <c r="I3" s="52" t="s">
        <v>2</v>
      </c>
      <c r="J3" s="52"/>
      <c r="K3" s="52"/>
      <c r="L3" s="52"/>
    </row>
    <row r="4" spans="1:13" ht="12.6" customHeight="1" x14ac:dyDescent="0.25">
      <c r="I4" s="52" t="s">
        <v>3</v>
      </c>
      <c r="J4" s="52"/>
      <c r="K4" s="52"/>
      <c r="L4" s="52"/>
    </row>
    <row r="5" spans="1:13" ht="10.9" customHeight="1" x14ac:dyDescent="0.25">
      <c r="I5" s="52" t="s">
        <v>4</v>
      </c>
      <c r="J5" s="52"/>
      <c r="K5" s="52"/>
      <c r="L5" s="52"/>
    </row>
    <row r="6" spans="1:13" ht="17.25" x14ac:dyDescent="0.25">
      <c r="F6" s="21"/>
      <c r="G6" s="21" t="s">
        <v>5</v>
      </c>
    </row>
    <row r="7" spans="1:13" ht="19.149999999999999" customHeight="1" x14ac:dyDescent="0.25">
      <c r="C7" s="53" t="s">
        <v>81</v>
      </c>
      <c r="D7" s="53"/>
      <c r="E7" s="53"/>
      <c r="F7" s="53"/>
      <c r="G7" s="53"/>
      <c r="H7" s="53"/>
      <c r="I7" s="53"/>
      <c r="J7" s="53"/>
      <c r="K7" s="53"/>
      <c r="L7" s="53"/>
    </row>
    <row r="8" spans="1:13" ht="26.45" customHeight="1" x14ac:dyDescent="0.3">
      <c r="A8" s="45" t="s">
        <v>6</v>
      </c>
      <c r="B8" s="22" t="s">
        <v>39</v>
      </c>
      <c r="C8" s="50" t="s">
        <v>41</v>
      </c>
      <c r="D8" s="50"/>
      <c r="E8" s="50"/>
      <c r="F8" s="50"/>
      <c r="G8" s="50"/>
      <c r="H8" s="50"/>
      <c r="I8" s="50"/>
      <c r="J8" s="50"/>
      <c r="K8" s="50"/>
      <c r="L8" s="49" t="s">
        <v>82</v>
      </c>
      <c r="M8" s="49"/>
    </row>
    <row r="9" spans="1:13" ht="34.15" customHeight="1" x14ac:dyDescent="0.3">
      <c r="A9" s="45"/>
      <c r="B9" s="23" t="s">
        <v>66</v>
      </c>
      <c r="C9" s="24"/>
      <c r="D9" s="25"/>
      <c r="E9" s="48" t="s">
        <v>67</v>
      </c>
      <c r="F9" s="48"/>
      <c r="G9" s="48"/>
      <c r="H9" s="48"/>
      <c r="I9" s="48"/>
      <c r="J9" s="26"/>
      <c r="K9" s="26"/>
      <c r="L9" s="48" t="s">
        <v>68</v>
      </c>
      <c r="M9" s="48"/>
    </row>
    <row r="10" spans="1:13" ht="21.6" customHeight="1" x14ac:dyDescent="0.3">
      <c r="A10" s="45" t="s">
        <v>7</v>
      </c>
      <c r="B10" s="22" t="s">
        <v>40</v>
      </c>
      <c r="C10" s="50" t="s">
        <v>41</v>
      </c>
      <c r="D10" s="50"/>
      <c r="E10" s="50"/>
      <c r="F10" s="50"/>
      <c r="G10" s="50"/>
      <c r="H10" s="50"/>
      <c r="I10" s="50"/>
      <c r="J10" s="50"/>
      <c r="K10" s="50"/>
      <c r="L10" s="49" t="s">
        <v>82</v>
      </c>
      <c r="M10" s="49"/>
    </row>
    <row r="11" spans="1:13" ht="26.45" customHeight="1" x14ac:dyDescent="0.25">
      <c r="A11" s="45"/>
      <c r="B11" s="23" t="s">
        <v>66</v>
      </c>
      <c r="C11" s="48" t="s">
        <v>8</v>
      </c>
      <c r="D11" s="48"/>
      <c r="E11" s="48"/>
      <c r="F11" s="48"/>
      <c r="G11" s="48"/>
      <c r="H11" s="48"/>
      <c r="I11" s="48"/>
      <c r="J11" s="48"/>
      <c r="K11" s="48"/>
      <c r="L11" s="48" t="s">
        <v>68</v>
      </c>
      <c r="M11" s="48"/>
    </row>
    <row r="12" spans="1:13" ht="17.45" customHeight="1" x14ac:dyDescent="0.3">
      <c r="A12" s="45" t="s">
        <v>9</v>
      </c>
      <c r="B12" s="22" t="s">
        <v>43</v>
      </c>
      <c r="C12" s="22" t="s">
        <v>73</v>
      </c>
      <c r="D12" s="27" t="s">
        <v>44</v>
      </c>
      <c r="E12" s="46" t="s">
        <v>45</v>
      </c>
      <c r="F12" s="46"/>
      <c r="G12" s="46"/>
      <c r="H12" s="46"/>
      <c r="I12" s="46"/>
      <c r="J12" s="46"/>
      <c r="K12" s="46"/>
      <c r="L12" s="47">
        <v>25559000000</v>
      </c>
      <c r="M12" s="47"/>
    </row>
    <row r="13" spans="1:13" ht="62.45" customHeight="1" x14ac:dyDescent="0.25">
      <c r="A13" s="45"/>
      <c r="B13" s="23" t="s">
        <v>66</v>
      </c>
      <c r="C13" s="41" t="s">
        <v>69</v>
      </c>
      <c r="D13" s="41" t="s">
        <v>70</v>
      </c>
      <c r="E13" s="48" t="s">
        <v>71</v>
      </c>
      <c r="F13" s="48"/>
      <c r="G13" s="48"/>
      <c r="H13" s="48"/>
      <c r="I13" s="48"/>
      <c r="J13" s="48"/>
      <c r="K13" s="48"/>
      <c r="L13" s="48" t="s">
        <v>72</v>
      </c>
      <c r="M13" s="48"/>
    </row>
    <row r="14" spans="1:13" ht="17.45" customHeight="1" thickBot="1" x14ac:dyDescent="0.3">
      <c r="A14" s="54" t="s">
        <v>10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</row>
    <row r="15" spans="1:13" ht="14.45" customHeight="1" thickBot="1" x14ac:dyDescent="0.3">
      <c r="A15" s="3" t="s">
        <v>11</v>
      </c>
      <c r="B15" s="55" t="s">
        <v>12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6"/>
    </row>
    <row r="16" spans="1:13" ht="38.25" customHeight="1" thickBot="1" x14ac:dyDescent="0.3">
      <c r="A16" s="4"/>
      <c r="B16" s="64" t="s">
        <v>42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</row>
    <row r="17" spans="1:13" ht="19.149999999999999" customHeight="1" x14ac:dyDescent="0.25">
      <c r="A17" s="54" t="s">
        <v>46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</row>
    <row r="18" spans="1:13" ht="19.149999999999999" customHeight="1" thickBot="1" x14ac:dyDescent="0.3">
      <c r="A18" s="54" t="s">
        <v>13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</row>
    <row r="19" spans="1:13" ht="13.9" customHeight="1" thickBot="1" x14ac:dyDescent="0.3">
      <c r="A19" s="42" t="s">
        <v>11</v>
      </c>
      <c r="B19" s="55" t="s">
        <v>14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6"/>
    </row>
    <row r="20" spans="1:13" ht="54.6" customHeight="1" thickBot="1" x14ac:dyDescent="0.3">
      <c r="A20" s="4">
        <v>1</v>
      </c>
      <c r="B20" s="62" t="s">
        <v>74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3" ht="15.6" customHeight="1" x14ac:dyDescent="0.25">
      <c r="A21" s="54" t="s">
        <v>15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</row>
    <row r="22" spans="1:13" ht="16.5" thickBot="1" x14ac:dyDescent="0.3">
      <c r="A22" s="5"/>
      <c r="K22" s="6" t="s">
        <v>16</v>
      </c>
    </row>
    <row r="23" spans="1:13" ht="39.6" customHeight="1" thickBot="1" x14ac:dyDescent="0.3">
      <c r="A23" s="7" t="s">
        <v>17</v>
      </c>
      <c r="B23" s="57" t="s">
        <v>18</v>
      </c>
      <c r="C23" s="59" t="s">
        <v>19</v>
      </c>
      <c r="D23" s="60"/>
      <c r="E23" s="61"/>
      <c r="F23" s="59" t="s">
        <v>20</v>
      </c>
      <c r="G23" s="60"/>
      <c r="H23" s="61"/>
      <c r="I23" s="59" t="s">
        <v>21</v>
      </c>
      <c r="J23" s="60"/>
      <c r="K23" s="61"/>
    </row>
    <row r="24" spans="1:13" ht="32.25" thickBot="1" x14ac:dyDescent="0.3">
      <c r="A24" s="8" t="s">
        <v>22</v>
      </c>
      <c r="B24" s="58"/>
      <c r="C24" s="9" t="s">
        <v>23</v>
      </c>
      <c r="D24" s="9" t="s">
        <v>24</v>
      </c>
      <c r="E24" s="9" t="s">
        <v>25</v>
      </c>
      <c r="F24" s="9" t="s">
        <v>23</v>
      </c>
      <c r="G24" s="9" t="s">
        <v>24</v>
      </c>
      <c r="H24" s="9" t="s">
        <v>25</v>
      </c>
      <c r="I24" s="9" t="s">
        <v>23</v>
      </c>
      <c r="J24" s="9" t="s">
        <v>24</v>
      </c>
      <c r="K24" s="9" t="s">
        <v>25</v>
      </c>
    </row>
    <row r="25" spans="1:13" ht="16.5" thickBot="1" x14ac:dyDescent="0.3">
      <c r="A25" s="8">
        <v>1</v>
      </c>
      <c r="B25" s="9">
        <v>2</v>
      </c>
      <c r="C25" s="9">
        <v>3</v>
      </c>
      <c r="D25" s="9">
        <v>4</v>
      </c>
      <c r="E25" s="9">
        <v>5</v>
      </c>
      <c r="F25" s="9">
        <v>6</v>
      </c>
      <c r="G25" s="9">
        <v>7</v>
      </c>
      <c r="H25" s="9">
        <v>8</v>
      </c>
      <c r="I25" s="9">
        <v>9</v>
      </c>
      <c r="J25" s="9">
        <v>10</v>
      </c>
      <c r="K25" s="9">
        <v>11</v>
      </c>
    </row>
    <row r="26" spans="1:13" ht="63.75" thickBot="1" x14ac:dyDescent="0.3">
      <c r="A26" s="8">
        <v>1</v>
      </c>
      <c r="B26" s="9" t="s">
        <v>47</v>
      </c>
      <c r="C26" s="14">
        <v>7034740</v>
      </c>
      <c r="D26" s="9">
        <v>0</v>
      </c>
      <c r="E26" s="14">
        <f>C26+D26</f>
        <v>7034740</v>
      </c>
      <c r="F26" s="14">
        <v>7034740</v>
      </c>
      <c r="G26" s="9">
        <v>0</v>
      </c>
      <c r="H26" s="14">
        <f>F26+G26</f>
        <v>7034740</v>
      </c>
      <c r="I26" s="16">
        <f>F26-C26</f>
        <v>0</v>
      </c>
      <c r="J26" s="9">
        <v>0</v>
      </c>
      <c r="K26" s="16">
        <f>I26+J26</f>
        <v>0</v>
      </c>
    </row>
    <row r="27" spans="1:13" ht="47.25" x14ac:dyDescent="0.25">
      <c r="A27" s="13">
        <v>2</v>
      </c>
      <c r="B27" s="33" t="s">
        <v>48</v>
      </c>
      <c r="C27" s="34">
        <v>643800</v>
      </c>
      <c r="D27" s="35">
        <v>0</v>
      </c>
      <c r="E27" s="34">
        <f t="shared" ref="E27" si="0">C27+D27</f>
        <v>643800</v>
      </c>
      <c r="F27" s="34">
        <v>643800</v>
      </c>
      <c r="G27" s="35">
        <v>0</v>
      </c>
      <c r="H27" s="34">
        <f t="shared" ref="H27" si="1">F27+G27</f>
        <v>643800</v>
      </c>
      <c r="I27" s="36">
        <f t="shared" ref="I27" si="2">F27-C27</f>
        <v>0</v>
      </c>
      <c r="J27" s="35">
        <v>0</v>
      </c>
      <c r="K27" s="36">
        <f t="shared" ref="K27" si="3">I27+J27</f>
        <v>0</v>
      </c>
    </row>
    <row r="28" spans="1:13" ht="16.5" thickBot="1" x14ac:dyDescent="0.3">
      <c r="A28" s="4"/>
      <c r="B28" s="32" t="s">
        <v>25</v>
      </c>
      <c r="C28" s="15">
        <f>C26+C27</f>
        <v>7678540</v>
      </c>
      <c r="D28" s="15">
        <f t="shared" ref="D28:K28" si="4">D26+D27</f>
        <v>0</v>
      </c>
      <c r="E28" s="15">
        <f t="shared" si="4"/>
        <v>7678540</v>
      </c>
      <c r="F28" s="15">
        <f t="shared" si="4"/>
        <v>7678540</v>
      </c>
      <c r="G28" s="15">
        <f t="shared" si="4"/>
        <v>0</v>
      </c>
      <c r="H28" s="15">
        <f t="shared" si="4"/>
        <v>7678540</v>
      </c>
      <c r="I28" s="15">
        <f t="shared" si="4"/>
        <v>0</v>
      </c>
      <c r="J28" s="15">
        <f t="shared" si="4"/>
        <v>0</v>
      </c>
      <c r="K28" s="15">
        <f t="shared" si="4"/>
        <v>0</v>
      </c>
    </row>
    <row r="29" spans="1:13" ht="33" customHeight="1" thickBot="1" x14ac:dyDescent="0.3">
      <c r="A29" s="65" t="s">
        <v>83</v>
      </c>
      <c r="B29" s="66"/>
      <c r="C29" s="66"/>
      <c r="D29" s="66"/>
      <c r="E29" s="66"/>
      <c r="F29" s="66"/>
      <c r="G29" s="66"/>
      <c r="H29" s="66"/>
      <c r="I29" s="66"/>
      <c r="J29" s="66"/>
      <c r="K29" s="67"/>
    </row>
    <row r="30" spans="1:13" ht="28.15" customHeight="1" x14ac:dyDescent="0.25">
      <c r="A30" s="54" t="s">
        <v>26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</row>
    <row r="31" spans="1:13" ht="15" customHeight="1" thickBot="1" x14ac:dyDescent="0.3">
      <c r="A31" s="5"/>
      <c r="K31" s="6" t="s">
        <v>16</v>
      </c>
    </row>
    <row r="32" spans="1:13" ht="33" customHeight="1" thickBot="1" x14ac:dyDescent="0.3">
      <c r="A32" s="57" t="s">
        <v>11</v>
      </c>
      <c r="B32" s="57" t="s">
        <v>27</v>
      </c>
      <c r="C32" s="59" t="s">
        <v>19</v>
      </c>
      <c r="D32" s="60"/>
      <c r="E32" s="61"/>
      <c r="F32" s="59" t="s">
        <v>20</v>
      </c>
      <c r="G32" s="60"/>
      <c r="H32" s="61"/>
      <c r="I32" s="59" t="s">
        <v>21</v>
      </c>
      <c r="J32" s="60"/>
      <c r="K32" s="61"/>
    </row>
    <row r="33" spans="1:13" ht="32.25" thickBot="1" x14ac:dyDescent="0.3">
      <c r="A33" s="58"/>
      <c r="B33" s="58"/>
      <c r="C33" s="9" t="s">
        <v>23</v>
      </c>
      <c r="D33" s="9" t="s">
        <v>24</v>
      </c>
      <c r="E33" s="9" t="s">
        <v>25</v>
      </c>
      <c r="F33" s="9" t="s">
        <v>23</v>
      </c>
      <c r="G33" s="9" t="s">
        <v>24</v>
      </c>
      <c r="H33" s="9" t="s">
        <v>25</v>
      </c>
      <c r="I33" s="9" t="s">
        <v>23</v>
      </c>
      <c r="J33" s="9" t="s">
        <v>24</v>
      </c>
      <c r="K33" s="9" t="s">
        <v>25</v>
      </c>
    </row>
    <row r="34" spans="1:13" ht="16.5" thickBot="1" x14ac:dyDescent="0.3">
      <c r="A34" s="8">
        <v>1</v>
      </c>
      <c r="B34" s="9">
        <v>2</v>
      </c>
      <c r="C34" s="9">
        <v>3</v>
      </c>
      <c r="D34" s="9">
        <v>4</v>
      </c>
      <c r="E34" s="9">
        <v>5</v>
      </c>
      <c r="F34" s="9">
        <v>6</v>
      </c>
      <c r="G34" s="9">
        <v>7</v>
      </c>
      <c r="H34" s="9">
        <v>8</v>
      </c>
      <c r="I34" s="9">
        <v>9</v>
      </c>
      <c r="J34" s="9">
        <v>10</v>
      </c>
      <c r="K34" s="9">
        <v>11</v>
      </c>
    </row>
    <row r="35" spans="1:13" ht="111" thickBot="1" x14ac:dyDescent="0.3">
      <c r="A35" s="8"/>
      <c r="B35" s="9" t="s">
        <v>84</v>
      </c>
      <c r="C35" s="37">
        <v>7678540</v>
      </c>
      <c r="D35" s="38">
        <v>0</v>
      </c>
      <c r="E35" s="39">
        <f>C35+D35</f>
        <v>7678540</v>
      </c>
      <c r="F35" s="39">
        <v>7678540</v>
      </c>
      <c r="G35" s="38">
        <v>0</v>
      </c>
      <c r="H35" s="39">
        <f>F35+G35</f>
        <v>7678540</v>
      </c>
      <c r="I35" s="38">
        <f>F35-C35</f>
        <v>0</v>
      </c>
      <c r="J35" s="38">
        <v>0</v>
      </c>
      <c r="K35" s="38">
        <f>I35+J35</f>
        <v>0</v>
      </c>
    </row>
    <row r="36" spans="1:13" ht="30" customHeight="1" thickBot="1" x14ac:dyDescent="0.3">
      <c r="A36" s="54" t="s">
        <v>28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</row>
    <row r="37" spans="1:13" ht="47.45" customHeight="1" thickBot="1" x14ac:dyDescent="0.3">
      <c r="A37" s="68" t="s">
        <v>11</v>
      </c>
      <c r="B37" s="68" t="s">
        <v>29</v>
      </c>
      <c r="C37" s="68" t="s">
        <v>30</v>
      </c>
      <c r="D37" s="68" t="s">
        <v>31</v>
      </c>
      <c r="E37" s="70" t="s">
        <v>19</v>
      </c>
      <c r="F37" s="71"/>
      <c r="G37" s="72"/>
      <c r="H37" s="70" t="s">
        <v>32</v>
      </c>
      <c r="I37" s="71"/>
      <c r="J37" s="72"/>
      <c r="K37" s="70" t="s">
        <v>21</v>
      </c>
      <c r="L37" s="71"/>
      <c r="M37" s="72"/>
    </row>
    <row r="38" spans="1:13" ht="30.75" thickBot="1" x14ac:dyDescent="0.3">
      <c r="A38" s="69"/>
      <c r="B38" s="69"/>
      <c r="C38" s="69"/>
      <c r="D38" s="69"/>
      <c r="E38" s="10" t="s">
        <v>23</v>
      </c>
      <c r="F38" s="10" t="s">
        <v>24</v>
      </c>
      <c r="G38" s="10" t="s">
        <v>25</v>
      </c>
      <c r="H38" s="10" t="s">
        <v>23</v>
      </c>
      <c r="I38" s="10" t="s">
        <v>24</v>
      </c>
      <c r="J38" s="10" t="s">
        <v>25</v>
      </c>
      <c r="K38" s="10" t="s">
        <v>23</v>
      </c>
      <c r="L38" s="10" t="s">
        <v>24</v>
      </c>
      <c r="M38" s="10" t="s">
        <v>25</v>
      </c>
    </row>
    <row r="39" spans="1:13" ht="15.75" thickBot="1" x14ac:dyDescent="0.3">
      <c r="A39" s="11">
        <v>1</v>
      </c>
      <c r="B39" s="10">
        <v>2</v>
      </c>
      <c r="C39" s="10">
        <v>3</v>
      </c>
      <c r="D39" s="10">
        <v>4</v>
      </c>
      <c r="E39" s="10">
        <v>5</v>
      </c>
      <c r="F39" s="10">
        <v>6</v>
      </c>
      <c r="G39" s="10">
        <v>7</v>
      </c>
      <c r="H39" s="10">
        <v>8</v>
      </c>
      <c r="I39" s="10">
        <v>9</v>
      </c>
      <c r="J39" s="10">
        <v>10</v>
      </c>
      <c r="K39" s="10">
        <v>11</v>
      </c>
      <c r="L39" s="10">
        <v>12</v>
      </c>
      <c r="M39" s="10">
        <v>13</v>
      </c>
    </row>
    <row r="40" spans="1:13" ht="15.75" thickBot="1" x14ac:dyDescent="0.3">
      <c r="A40" s="11">
        <v>1</v>
      </c>
      <c r="B40" s="17" t="s">
        <v>33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ht="51.6" customHeight="1" thickBot="1" x14ac:dyDescent="0.3">
      <c r="A41" s="11"/>
      <c r="B41" s="10" t="s">
        <v>49</v>
      </c>
      <c r="C41" s="10" t="s">
        <v>50</v>
      </c>
      <c r="D41" s="10" t="s">
        <v>51</v>
      </c>
      <c r="E41" s="18">
        <v>7034740</v>
      </c>
      <c r="F41" s="10">
        <v>0</v>
      </c>
      <c r="G41" s="18">
        <f>E41+F41</f>
        <v>7034740</v>
      </c>
      <c r="H41" s="18">
        <v>7034740</v>
      </c>
      <c r="I41" s="10">
        <v>0</v>
      </c>
      <c r="J41" s="18">
        <f>H41+I41</f>
        <v>7034740</v>
      </c>
      <c r="K41" s="18">
        <f>H41-E41</f>
        <v>0</v>
      </c>
      <c r="L41" s="19">
        <f>I41-F41</f>
        <v>0</v>
      </c>
      <c r="M41" s="18">
        <f>J41-G41</f>
        <v>0</v>
      </c>
    </row>
    <row r="42" spans="1:13" ht="64.900000000000006" customHeight="1" thickBot="1" x14ac:dyDescent="0.3">
      <c r="A42" s="11"/>
      <c r="B42" s="10" t="s">
        <v>52</v>
      </c>
      <c r="C42" s="10" t="s">
        <v>50</v>
      </c>
      <c r="D42" s="10" t="s">
        <v>51</v>
      </c>
      <c r="E42" s="18">
        <v>643800</v>
      </c>
      <c r="F42" s="10">
        <v>0</v>
      </c>
      <c r="G42" s="18">
        <f t="shared" ref="G42" si="5">E42+F42</f>
        <v>643800</v>
      </c>
      <c r="H42" s="18">
        <v>643800</v>
      </c>
      <c r="I42" s="10">
        <v>0</v>
      </c>
      <c r="J42" s="18">
        <f t="shared" ref="J42" si="6">H42+I42</f>
        <v>643800</v>
      </c>
      <c r="K42" s="18">
        <v>0</v>
      </c>
      <c r="L42" s="10">
        <v>0</v>
      </c>
      <c r="M42" s="18">
        <f t="shared" ref="M42" si="7">J42-G42</f>
        <v>0</v>
      </c>
    </row>
    <row r="43" spans="1:13" ht="104.25" customHeight="1" thickBot="1" x14ac:dyDescent="0.3">
      <c r="A43" s="76" t="s">
        <v>85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8"/>
    </row>
    <row r="44" spans="1:13" ht="22.5" customHeight="1" thickBot="1" x14ac:dyDescent="0.3">
      <c r="A44" s="43">
        <v>2</v>
      </c>
      <c r="B44" s="44" t="s">
        <v>34</v>
      </c>
      <c r="C44" s="31"/>
      <c r="D44" s="31"/>
      <c r="E44" s="31"/>
      <c r="F44" s="31"/>
      <c r="G44" s="31"/>
      <c r="H44" s="31"/>
      <c r="I44" s="31"/>
      <c r="J44" s="43"/>
      <c r="K44" s="31"/>
      <c r="L44" s="31"/>
      <c r="M44" s="31"/>
    </row>
    <row r="45" spans="1:13" ht="232.15" customHeight="1" thickBot="1" x14ac:dyDescent="0.3">
      <c r="A45" s="11"/>
      <c r="B45" s="10" t="s">
        <v>53</v>
      </c>
      <c r="C45" s="10" t="s">
        <v>54</v>
      </c>
      <c r="D45" s="28" t="s">
        <v>55</v>
      </c>
      <c r="E45" s="10">
        <v>2430</v>
      </c>
      <c r="F45" s="10">
        <v>0</v>
      </c>
      <c r="G45" s="10">
        <f>E45+F45</f>
        <v>2430</v>
      </c>
      <c r="H45" s="10">
        <v>2257</v>
      </c>
      <c r="I45" s="10">
        <v>0</v>
      </c>
      <c r="J45" s="10">
        <f>H45+I45</f>
        <v>2257</v>
      </c>
      <c r="K45" s="10">
        <f>H45-E45</f>
        <v>-173</v>
      </c>
      <c r="L45" s="10">
        <v>0</v>
      </c>
      <c r="M45" s="10">
        <f>K45+L45</f>
        <v>-173</v>
      </c>
    </row>
    <row r="46" spans="1:13" ht="102.75" thickBot="1" x14ac:dyDescent="0.3">
      <c r="A46" s="11"/>
      <c r="B46" s="10" t="s">
        <v>65</v>
      </c>
      <c r="C46" s="10" t="s">
        <v>54</v>
      </c>
      <c r="D46" s="28" t="s">
        <v>56</v>
      </c>
      <c r="E46" s="10">
        <v>6355</v>
      </c>
      <c r="F46" s="10">
        <v>0</v>
      </c>
      <c r="G46" s="10">
        <f t="shared" ref="G46" si="8">E46+F46</f>
        <v>6355</v>
      </c>
      <c r="H46" s="10">
        <v>6359</v>
      </c>
      <c r="I46" s="10">
        <v>0</v>
      </c>
      <c r="J46" s="10">
        <f t="shared" ref="J46" si="9">H46+I46</f>
        <v>6359</v>
      </c>
      <c r="K46" s="10">
        <f t="shared" ref="K46" si="10">H46-E46</f>
        <v>4</v>
      </c>
      <c r="L46" s="10">
        <v>0</v>
      </c>
      <c r="M46" s="10">
        <f t="shared" ref="M46" si="11">K46+L46</f>
        <v>4</v>
      </c>
    </row>
    <row r="47" spans="1:13" ht="42" customHeight="1" thickBot="1" x14ac:dyDescent="0.3">
      <c r="A47" s="70" t="s">
        <v>86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2"/>
    </row>
    <row r="48" spans="1:13" ht="15.75" thickBot="1" x14ac:dyDescent="0.3">
      <c r="A48" s="11">
        <v>3</v>
      </c>
      <c r="B48" s="17" t="s">
        <v>35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 ht="75.75" thickBot="1" x14ac:dyDescent="0.3">
      <c r="A49" s="11"/>
      <c r="B49" s="10" t="s">
        <v>57</v>
      </c>
      <c r="C49" s="10" t="s">
        <v>50</v>
      </c>
      <c r="D49" s="10" t="s">
        <v>58</v>
      </c>
      <c r="E49" s="20">
        <v>2894.95</v>
      </c>
      <c r="F49" s="20">
        <v>0</v>
      </c>
      <c r="G49" s="20">
        <f>E49+F49</f>
        <v>2894.95</v>
      </c>
      <c r="H49" s="20">
        <f>H41/H45</f>
        <v>3116.8542312804607</v>
      </c>
      <c r="I49" s="10">
        <v>0</v>
      </c>
      <c r="J49" s="20">
        <f>H49+I49</f>
        <v>3116.8542312804607</v>
      </c>
      <c r="K49" s="20">
        <f>H49-E49</f>
        <v>221.90423128046086</v>
      </c>
      <c r="L49" s="20">
        <f t="shared" ref="L49" si="12">I49-F49</f>
        <v>0</v>
      </c>
      <c r="M49" s="20">
        <f>K49+L49</f>
        <v>221.90423128046086</v>
      </c>
    </row>
    <row r="50" spans="1:13" ht="105.75" thickBot="1" x14ac:dyDescent="0.3">
      <c r="A50" s="11"/>
      <c r="B50" s="10" t="s">
        <v>59</v>
      </c>
      <c r="C50" s="10" t="s">
        <v>50</v>
      </c>
      <c r="D50" s="10" t="s">
        <v>60</v>
      </c>
      <c r="E50" s="10">
        <v>101.3</v>
      </c>
      <c r="F50" s="19">
        <v>0</v>
      </c>
      <c r="G50" s="20">
        <f t="shared" ref="G50" si="13">E50+F50</f>
        <v>101.3</v>
      </c>
      <c r="H50" s="19">
        <f>H42/H46</f>
        <v>101.24233370026734</v>
      </c>
      <c r="I50" s="10">
        <v>0</v>
      </c>
      <c r="J50" s="19">
        <f t="shared" ref="J50" si="14">H50+I50</f>
        <v>101.24233370026734</v>
      </c>
      <c r="K50" s="20">
        <f t="shared" ref="K50" si="15">H50-E50</f>
        <v>-5.7666299732659354E-2</v>
      </c>
      <c r="L50" s="10">
        <v>0</v>
      </c>
      <c r="M50" s="20">
        <f t="shared" ref="M50" si="16">K50+L50</f>
        <v>-5.7666299732659354E-2</v>
      </c>
    </row>
    <row r="51" spans="1:13" ht="88.5" customHeight="1" thickBot="1" x14ac:dyDescent="0.3">
      <c r="A51" s="76" t="s">
        <v>87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8"/>
    </row>
    <row r="52" spans="1:13" ht="15.75" thickBot="1" x14ac:dyDescent="0.3">
      <c r="A52" s="43">
        <v>4</v>
      </c>
      <c r="B52" s="44" t="s">
        <v>36</v>
      </c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</row>
    <row r="53" spans="1:13" ht="105.75" thickBot="1" x14ac:dyDescent="0.3">
      <c r="A53" s="11"/>
      <c r="B53" s="10" t="s">
        <v>61</v>
      </c>
      <c r="C53" s="10" t="s">
        <v>62</v>
      </c>
      <c r="D53" s="10" t="s">
        <v>63</v>
      </c>
      <c r="E53" s="10">
        <v>10</v>
      </c>
      <c r="F53" s="10">
        <v>0</v>
      </c>
      <c r="G53" s="10">
        <f>E53+F53</f>
        <v>10</v>
      </c>
      <c r="H53" s="19">
        <v>10</v>
      </c>
      <c r="I53" s="10">
        <v>0</v>
      </c>
      <c r="J53" s="19">
        <f>H53+I53</f>
        <v>10</v>
      </c>
      <c r="K53" s="10">
        <v>-0.1</v>
      </c>
      <c r="L53" s="10">
        <v>0</v>
      </c>
      <c r="M53" s="10">
        <v>-0.1</v>
      </c>
    </row>
    <row r="54" spans="1:13" ht="75.75" thickBot="1" x14ac:dyDescent="0.3">
      <c r="A54" s="11"/>
      <c r="B54" s="10" t="s">
        <v>64</v>
      </c>
      <c r="C54" s="10" t="s">
        <v>62</v>
      </c>
      <c r="D54" s="10" t="s">
        <v>63</v>
      </c>
      <c r="E54" s="10">
        <v>2.1</v>
      </c>
      <c r="F54" s="10">
        <v>0</v>
      </c>
      <c r="G54" s="10">
        <f>E54+F54</f>
        <v>2.1</v>
      </c>
      <c r="H54" s="10">
        <v>2.02</v>
      </c>
      <c r="I54" s="10">
        <v>0</v>
      </c>
      <c r="J54" s="19">
        <f>H54+I54</f>
        <v>2.02</v>
      </c>
      <c r="K54" s="10">
        <f>H54-E54</f>
        <v>-8.0000000000000071E-2</v>
      </c>
      <c r="L54" s="10">
        <f t="shared" ref="L54:M54" si="17">I54-F54</f>
        <v>0</v>
      </c>
      <c r="M54" s="10">
        <f t="shared" si="17"/>
        <v>-8.0000000000000071E-2</v>
      </c>
    </row>
    <row r="55" spans="1:13" ht="41.45" customHeight="1" thickBot="1" x14ac:dyDescent="0.3">
      <c r="A55" s="73" t="s">
        <v>88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9"/>
    </row>
    <row r="56" spans="1:13" ht="51" customHeight="1" thickBot="1" x14ac:dyDescent="0.3">
      <c r="A56" s="73" t="s">
        <v>90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9"/>
    </row>
    <row r="57" spans="1:13" ht="18" customHeight="1" thickBot="1" x14ac:dyDescent="0.3">
      <c r="A57" s="80" t="s">
        <v>37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</row>
    <row r="58" spans="1:13" ht="56.45" customHeight="1" thickBot="1" x14ac:dyDescent="0.3">
      <c r="A58" s="40"/>
      <c r="B58" s="73" t="s">
        <v>89</v>
      </c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</row>
    <row r="59" spans="1:13" ht="15.75" x14ac:dyDescent="0.25">
      <c r="A59" s="1"/>
    </row>
    <row r="60" spans="1:13" ht="22.9" customHeight="1" x14ac:dyDescent="0.25">
      <c r="A60" s="75" t="s">
        <v>38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</row>
    <row r="63" spans="1:13" ht="25.5" customHeight="1" x14ac:dyDescent="0.25">
      <c r="B63" s="82" t="s">
        <v>75</v>
      </c>
      <c r="C63" s="82"/>
      <c r="D63" s="82"/>
      <c r="E63" s="82"/>
      <c r="F63" s="82"/>
      <c r="G63" s="29"/>
      <c r="J63" s="83" t="s">
        <v>78</v>
      </c>
      <c r="K63" s="83"/>
    </row>
    <row r="64" spans="1:13" ht="12.6" customHeight="1" x14ac:dyDescent="0.25">
      <c r="B64" s="12"/>
      <c r="G64" s="30" t="s">
        <v>76</v>
      </c>
      <c r="J64" s="81" t="s">
        <v>77</v>
      </c>
      <c r="K64" s="81"/>
    </row>
    <row r="65" spans="2:11" x14ac:dyDescent="0.25">
      <c r="B65" s="84" t="s">
        <v>79</v>
      </c>
      <c r="C65" s="84"/>
      <c r="G65" s="29"/>
      <c r="J65" s="83" t="s">
        <v>80</v>
      </c>
      <c r="K65" s="83"/>
    </row>
    <row r="66" spans="2:11" x14ac:dyDescent="0.25">
      <c r="G66" s="30" t="s">
        <v>76</v>
      </c>
      <c r="J66" s="81" t="s">
        <v>77</v>
      </c>
      <c r="K66" s="81"/>
    </row>
  </sheetData>
  <mergeCells count="62">
    <mergeCell ref="J66:K66"/>
    <mergeCell ref="B63:F63"/>
    <mergeCell ref="J63:K63"/>
    <mergeCell ref="J64:K64"/>
    <mergeCell ref="B65:C65"/>
    <mergeCell ref="J65:K65"/>
    <mergeCell ref="B58:M58"/>
    <mergeCell ref="A60:M60"/>
    <mergeCell ref="A43:M43"/>
    <mergeCell ref="A47:M47"/>
    <mergeCell ref="A51:M51"/>
    <mergeCell ref="A55:M55"/>
    <mergeCell ref="A56:M56"/>
    <mergeCell ref="A57:M57"/>
    <mergeCell ref="A36:L36"/>
    <mergeCell ref="A37:A38"/>
    <mergeCell ref="B37:B38"/>
    <mergeCell ref="C37:C38"/>
    <mergeCell ref="D37:D38"/>
    <mergeCell ref="E37:G37"/>
    <mergeCell ref="H37:J37"/>
    <mergeCell ref="K37:M37"/>
    <mergeCell ref="A29:K29"/>
    <mergeCell ref="A30:K30"/>
    <mergeCell ref="A32:A33"/>
    <mergeCell ref="B32:B33"/>
    <mergeCell ref="C32:E32"/>
    <mergeCell ref="F32:H32"/>
    <mergeCell ref="I32:K32"/>
    <mergeCell ref="C7:L7"/>
    <mergeCell ref="A14:M14"/>
    <mergeCell ref="B15:M15"/>
    <mergeCell ref="A21:L21"/>
    <mergeCell ref="B23:B24"/>
    <mergeCell ref="C23:E23"/>
    <mergeCell ref="F23:H23"/>
    <mergeCell ref="I23:K23"/>
    <mergeCell ref="B20:M20"/>
    <mergeCell ref="B16:M16"/>
    <mergeCell ref="A17:K17"/>
    <mergeCell ref="A18:K18"/>
    <mergeCell ref="B19:M19"/>
    <mergeCell ref="A8:A9"/>
    <mergeCell ref="C8:K8"/>
    <mergeCell ref="I1:L1"/>
    <mergeCell ref="I2:L2"/>
    <mergeCell ref="I3:L3"/>
    <mergeCell ref="I4:L4"/>
    <mergeCell ref="I5:L5"/>
    <mergeCell ref="L8:M8"/>
    <mergeCell ref="E9:I9"/>
    <mergeCell ref="L9:M9"/>
    <mergeCell ref="A10:A11"/>
    <mergeCell ref="C10:K10"/>
    <mergeCell ref="L10:M10"/>
    <mergeCell ref="C11:K11"/>
    <mergeCell ref="L11:M11"/>
    <mergeCell ref="A12:A13"/>
    <mergeCell ref="E12:K12"/>
    <mergeCell ref="L12:M12"/>
    <mergeCell ref="E13:K13"/>
    <mergeCell ref="L13:M13"/>
  </mergeCells>
  <pageMargins left="0.51181102362204722" right="0.31496062992125984" top="0.35433070866141736" bottom="0.35433070866141736" header="0.31496062992125984" footer="0.31496062992125984"/>
  <pageSetup paperSize="9" scale="81" fitToHeight="0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Звіт паспорта 2152 за 2021 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Економист</dc:creator>
  <cp:lastModifiedBy>Економист</cp:lastModifiedBy>
  <cp:lastPrinted>2022-08-03T10:21:59Z</cp:lastPrinted>
  <dcterms:created xsi:type="dcterms:W3CDTF">2020-01-30T08:58:47Z</dcterms:created>
  <dcterms:modified xsi:type="dcterms:W3CDTF">2022-08-03T10:22:42Z</dcterms:modified>
</cp:coreProperties>
</file>