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<sst xmlns="http://schemas.openxmlformats.org/spreadsheetml/2006/main" count="135" uniqueCount="90">
  <si>
    <t>Джерело фінансування</t>
  </si>
  <si>
    <t>І кв.</t>
  </si>
  <si>
    <t>IV кв.</t>
  </si>
  <si>
    <t>1</t>
  </si>
  <si>
    <t xml:space="preserve"> Будівництво об’єктів</t>
  </si>
  <si>
    <t>1.1</t>
  </si>
  <si>
    <t>3.1</t>
  </si>
  <si>
    <t>Поточний ремонт об'єктів</t>
  </si>
  <si>
    <t>Найменування об`єкта</t>
  </si>
  <si>
    <t>1.2</t>
  </si>
  <si>
    <t>3.2</t>
  </si>
  <si>
    <t>3.3</t>
  </si>
  <si>
    <t>3.4</t>
  </si>
  <si>
    <t>Підрядник</t>
  </si>
  <si>
    <t>Закін-чення робіт</t>
  </si>
  <si>
    <t>№ з/п</t>
  </si>
  <si>
    <t>Згідно із Законом України "Про здійснення державних закупівель"</t>
  </si>
  <si>
    <t>4</t>
  </si>
  <si>
    <t>4.1</t>
  </si>
  <si>
    <t>Разом у розділі 1 (КЕКВ 3122):</t>
  </si>
  <si>
    <t>є</t>
  </si>
  <si>
    <t>Поча      ток робіт</t>
  </si>
  <si>
    <t>Наяв-ність документації</t>
  </si>
  <si>
    <t>Рік почат-ку і закін-чення робіт</t>
  </si>
  <si>
    <t xml:space="preserve">Заступник міського голови  </t>
  </si>
  <si>
    <t>Міський бюджет</t>
  </si>
  <si>
    <t>2</t>
  </si>
  <si>
    <t>Капітальний ремонт вул. Кільцевої</t>
  </si>
  <si>
    <t>керуючий справами виконкому</t>
  </si>
  <si>
    <t>С. Г. Віхров</t>
  </si>
  <si>
    <t>Кошторисна вартість,                грн</t>
  </si>
  <si>
    <t>Спеціальний фонд,               грн</t>
  </si>
  <si>
    <t>Загальний фонд,               грн</t>
  </si>
  <si>
    <t>Поточний ремонт об`єктів  вулично-дорожньої мережі</t>
  </si>
  <si>
    <t xml:space="preserve">Поточний ремонт об`єктів вулично-дорожньої мережі </t>
  </si>
  <si>
    <t xml:space="preserve"> </t>
  </si>
  <si>
    <t>Капітальний ремонт об’єктів</t>
  </si>
  <si>
    <t xml:space="preserve">Капітальний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  </t>
  </si>
  <si>
    <t>3</t>
  </si>
  <si>
    <t xml:space="preserve"> Річний титульний список
на будівництво, реконструкцію та ремонт автомобільних доріг загального користування місцевого значення, вулиць і доріг у місті Чернігові, що належать до комунальної власності,  на 2015 рік за рахунок коштів  міського бюджету міста Чернігова </t>
  </si>
  <si>
    <t xml:space="preserve"> I кв.</t>
  </si>
  <si>
    <t xml:space="preserve">I кв. </t>
  </si>
  <si>
    <t>2.2</t>
  </si>
  <si>
    <t>2.3</t>
  </si>
  <si>
    <t>2.4</t>
  </si>
  <si>
    <t xml:space="preserve">Поточний ремонт технічних засобів регулювання дорожнього руху (на виконання Програми організації дорожнього руху на автомобільних дорогах, вулицях м. Чернігова на 2015 - 2017 роки, затвердженої рішенням Чернігівської міської ради від 28 листопада 2014 року (45 сесія  6 скликання)  </t>
  </si>
  <si>
    <t xml:space="preserve">Ремонт та встановлення пішохідних направляючих огороджень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</si>
  <si>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 xml:space="preserve">Влаштування пристроїв примусового зниження швидкості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6 скликання) </t>
  </si>
  <si>
    <t>Разом у  розділі 3 (КЕКВ 2240):</t>
  </si>
  <si>
    <t xml:space="preserve">I кв.  </t>
  </si>
  <si>
    <t>Кредиторська заборгованість за 2014 рік</t>
  </si>
  <si>
    <t>4.1.1</t>
  </si>
  <si>
    <t>Разом у пункті 4.1 (КЕКВ 2240):</t>
  </si>
  <si>
    <t xml:space="preserve">Разом у розділі 4: </t>
  </si>
  <si>
    <t xml:space="preserve">Усього  у розділах 1-4: </t>
  </si>
  <si>
    <t>Разом у розділі 2 (КЕКВ 3132):</t>
  </si>
  <si>
    <t>2.1</t>
  </si>
  <si>
    <t>2.5</t>
  </si>
  <si>
    <t xml:space="preserve">Капітальний ремонт тротуару по                     проспекту Перемоги </t>
  </si>
  <si>
    <t>Капітальний ремонт тротуару по               проспекту Перемоги від вул. Горького до вул. Олександра Молодчого</t>
  </si>
  <si>
    <t>Капітальний ремонт тротуару по                   вул Рокоссовського від вул. Седнівська до вул. Доценка</t>
  </si>
  <si>
    <t xml:space="preserve">Розробка та коригування проектно - кошторисної документації на капітальний ремонт обєктів вулично - дорожньої мережі </t>
  </si>
  <si>
    <t>2.6</t>
  </si>
  <si>
    <t xml:space="preserve">Виготовлення та коригування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м. Чернігова на 2015 – 2017 роки, затвердженої рішенням Чернігівської міської ради від 28 листопада 2014 року (45 сесія 6 скликання) </t>
  </si>
  <si>
    <t>4.1.2</t>
  </si>
  <si>
    <t>4.1.3</t>
  </si>
  <si>
    <t>4.2</t>
  </si>
  <si>
    <t>Будівництво світлофорного об’єкта на перехресті вул. Ріпкинської та вул. Старобілоуської (на виконання Програми організації дорожнього руху на автомобільних дорогах, вулицях м. Чернігова на 2008 – 2014 роки , затвердженої рішенням Чернігівської міської ради від 21 грудня 2007 року (23 сесія 5 скликання) зі змінами та доповненнями)</t>
  </si>
  <si>
    <t xml:space="preserve">Будівництво об`єктів </t>
  </si>
  <si>
    <t>4.2.1</t>
  </si>
  <si>
    <t>Проектні роботи на виготовлення проектно-кошторисної документації на будівництво світлофорних об'єктів (на виконання Програми організації дорожнього руху на автомобільних дорогах, вулицях м. Чернігова на 2008 – 2014 роки , затвердженої рішенням Чернігівської міської ради від 21 грудня 2007 року (23 сесія 5 скликання) зі змінами та доповненнями)</t>
  </si>
  <si>
    <t>4.2.2</t>
  </si>
  <si>
    <t>Разом у пункті 4.2 (КЕКВ 3122):</t>
  </si>
  <si>
    <t>4.3</t>
  </si>
  <si>
    <t>Капітальний ремонт технічних засобів регулювання дорожнього руху  (КЕКВ 3132)</t>
  </si>
  <si>
    <t xml:space="preserve">Будівництво світлофорного об’єкта на перехресті вул. Шевченка та вул. Академіка Павлова (на виконання Програми організації дорожнього руху на автомобільних дорогах, вулицях м. Чернігова на 2015 – 2017 роки , затвердженої рішенням Чернігівської міської ради від 28 листопада 2014 року (45 сесія            6 скликання) </t>
  </si>
  <si>
    <t>Капітальний ремонт ділянок тротуару по вул.50 років СРСР</t>
  </si>
  <si>
    <t>Капітальний ремонт ділянок тротуару по вул.Гетьмана Полуботка</t>
  </si>
  <si>
    <t>Капітальний ремонт ділянок тротуару по проспекту Перемоги</t>
  </si>
  <si>
    <t>2.7</t>
  </si>
  <si>
    <t>2.8</t>
  </si>
  <si>
    <t>2.9</t>
  </si>
  <si>
    <t>2.10</t>
  </si>
  <si>
    <t>2.11</t>
  </si>
  <si>
    <t>2.12</t>
  </si>
  <si>
    <t>III кв.</t>
  </si>
  <si>
    <t>Капітальний ремонт ділянок тротуару по вул. Шевченка</t>
  </si>
  <si>
    <t>Капітальний ремонт ділянок тротуару по проспекту Миру</t>
  </si>
  <si>
    <t>Капітальний ремонт  тротуару по вул. Воїнів - інтернаціоналістів</t>
  </si>
  <si>
    <t xml:space="preserve">Додаток 2
до рішення виконавчого комітету                 міської ради 18 лютого 2015 року № 41                                             ( у редакції рішення виконавчого комітету міської ради
 19 жовтня 2015 року № 274)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</si>
</sst>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_р_."/>
    <numFmt numFmtId="173" formatCode="0.00;[Red]0.00"/>
    <numFmt numFmtId="174" formatCode="0.000;[Red]0.000"/>
    <numFmt numFmtId="175" formatCode="0.0;[Red]0.0"/>
  </numFmts>
  <fonts count="2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wrapText="1"/>
    </xf>
    <xf numFmtId="0" fontId="2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173" fontId="2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Border="1" applyAlignment="1">
      <alignment horizontal="center" vertical="justify" wrapText="1"/>
    </xf>
    <xf numFmtId="0" fontId="7" fillId="24" borderId="0" xfId="0" applyFont="1" applyFill="1" applyAlignment="1">
      <alignment horizontal="left" vertical="center"/>
    </xf>
    <xf numFmtId="0" fontId="7" fillId="24" borderId="0" xfId="0" applyFont="1" applyFill="1" applyAlignment="1">
      <alignment/>
    </xf>
    <xf numFmtId="173" fontId="7" fillId="24" borderId="0" xfId="0" applyNumberFormat="1" applyFont="1" applyFill="1" applyAlignment="1">
      <alignment/>
    </xf>
    <xf numFmtId="0" fontId="7" fillId="24" borderId="0" xfId="0" applyNumberFormat="1" applyFont="1" applyFill="1" applyAlignment="1">
      <alignment/>
    </xf>
    <xf numFmtId="49" fontId="2" fillId="24" borderId="0" xfId="0" applyNumberFormat="1" applyFont="1" applyFill="1" applyBorder="1" applyAlignment="1">
      <alignment horizontal="center" vertical="center" wrapText="1"/>
    </xf>
    <xf numFmtId="0" fontId="2" fillId="25" borderId="0" xfId="0" applyFont="1" applyFill="1" applyAlignment="1">
      <alignment/>
    </xf>
    <xf numFmtId="0" fontId="2" fillId="9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6" fontId="2" fillId="0" borderId="1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left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3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wrapText="1"/>
    </xf>
    <xf numFmtId="0" fontId="8" fillId="24" borderId="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right"/>
    </xf>
    <xf numFmtId="0" fontId="8" fillId="24" borderId="0" xfId="0" applyFont="1" applyFill="1" applyBorder="1" applyAlignment="1">
      <alignment horizontal="center" wrapText="1"/>
    </xf>
    <xf numFmtId="0" fontId="8" fillId="24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43"/>
  <sheetViews>
    <sheetView tabSelected="1" view="pageBreakPreview" zoomScale="85" zoomScaleNormal="75" zoomScaleSheetLayoutView="85" zoomScalePageLayoutView="0" workbookViewId="0" topLeftCell="A1">
      <selection activeCell="F1" sqref="F1:J2"/>
    </sheetView>
  </sheetViews>
  <sheetFormatPr defaultColWidth="9.00390625" defaultRowHeight="12.75"/>
  <cols>
    <col min="1" max="1" width="6.375" style="0" customWidth="1"/>
    <col min="2" max="2" width="52.125" style="0" customWidth="1"/>
    <col min="3" max="3" width="8.625" style="0" customWidth="1"/>
    <col min="4" max="4" width="18.75390625" style="0" customWidth="1"/>
    <col min="5" max="5" width="18.625" style="0" customWidth="1"/>
    <col min="6" max="6" width="18.375" style="0" customWidth="1"/>
    <col min="7" max="7" width="8.125" style="0" customWidth="1"/>
    <col min="8" max="8" width="8.25390625" style="0" customWidth="1"/>
    <col min="9" max="9" width="18.00390625" style="0" customWidth="1"/>
    <col min="10" max="10" width="9.25390625" style="0" customWidth="1"/>
    <col min="12" max="12" width="15.75390625" style="0" bestFit="1" customWidth="1"/>
    <col min="13" max="13" width="10.625" style="0" bestFit="1" customWidth="1"/>
  </cols>
  <sheetData>
    <row r="1" spans="1:11" ht="144" customHeight="1">
      <c r="A1" s="14"/>
      <c r="B1" s="14"/>
      <c r="C1" s="14"/>
      <c r="D1" s="14"/>
      <c r="E1" s="14"/>
      <c r="F1" s="72" t="s">
        <v>89</v>
      </c>
      <c r="G1" s="72"/>
      <c r="H1" s="72"/>
      <c r="I1" s="72"/>
      <c r="J1" s="72"/>
      <c r="K1" s="14"/>
    </row>
    <row r="2" spans="1:11" ht="24.75" customHeight="1" hidden="1">
      <c r="A2" s="14"/>
      <c r="B2" s="14"/>
      <c r="C2" s="14"/>
      <c r="D2" s="14"/>
      <c r="E2" s="14"/>
      <c r="F2" s="72"/>
      <c r="G2" s="72"/>
      <c r="H2" s="72"/>
      <c r="I2" s="72"/>
      <c r="J2" s="72"/>
      <c r="K2" s="14"/>
    </row>
    <row r="3" spans="1:11" ht="25.5" customHeight="1" hidden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20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3" customFormat="1" ht="18" customHeight="1" hidden="1">
      <c r="A6" s="5"/>
      <c r="B6" s="5"/>
      <c r="C6" s="6"/>
      <c r="D6" s="6"/>
      <c r="E6" s="6"/>
      <c r="F6" s="6"/>
      <c r="G6" s="71"/>
      <c r="H6" s="71"/>
      <c r="I6" s="71"/>
      <c r="J6" s="71"/>
      <c r="K6" s="71"/>
    </row>
    <row r="7" spans="1:11" s="3" customFormat="1" ht="0.75" customHeight="1" hidden="1">
      <c r="A7" s="5"/>
      <c r="B7" s="5"/>
      <c r="C7" s="6"/>
      <c r="D7" s="6"/>
      <c r="E7" s="6"/>
      <c r="F7" s="6"/>
      <c r="G7" s="71"/>
      <c r="H7" s="71"/>
      <c r="I7" s="71"/>
      <c r="J7" s="71"/>
      <c r="K7" s="71"/>
    </row>
    <row r="8" spans="1:11" s="3" customFormat="1" ht="60.75" customHeight="1">
      <c r="A8" s="7"/>
      <c r="B8" s="75" t="s">
        <v>39</v>
      </c>
      <c r="C8" s="76"/>
      <c r="D8" s="76"/>
      <c r="E8" s="76"/>
      <c r="F8" s="76"/>
      <c r="G8" s="76"/>
      <c r="H8" s="76"/>
      <c r="I8" s="76"/>
      <c r="J8" s="7"/>
      <c r="K8" s="5"/>
    </row>
    <row r="9" spans="1:11" s="3" customFormat="1" ht="28.5" customHeight="1">
      <c r="A9" s="7"/>
      <c r="B9" s="76"/>
      <c r="C9" s="76"/>
      <c r="D9" s="76"/>
      <c r="E9" s="76"/>
      <c r="F9" s="76"/>
      <c r="G9" s="76"/>
      <c r="H9" s="76"/>
      <c r="I9" s="76"/>
      <c r="J9" s="7"/>
      <c r="K9" s="5"/>
    </row>
    <row r="10" spans="1:11" s="3" customFormat="1" ht="21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5"/>
    </row>
    <row r="11" spans="1:11" s="2" customFormat="1" ht="24.75" customHeight="1">
      <c r="A11" s="73" t="s">
        <v>15</v>
      </c>
      <c r="B11" s="70" t="s">
        <v>8</v>
      </c>
      <c r="C11" s="70" t="s">
        <v>23</v>
      </c>
      <c r="D11" s="70" t="s">
        <v>30</v>
      </c>
      <c r="E11" s="69" t="s">
        <v>0</v>
      </c>
      <c r="F11" s="80"/>
      <c r="G11" s="70" t="s">
        <v>21</v>
      </c>
      <c r="H11" s="70" t="s">
        <v>14</v>
      </c>
      <c r="I11" s="70" t="s">
        <v>13</v>
      </c>
      <c r="J11" s="70" t="s">
        <v>22</v>
      </c>
      <c r="K11" s="7"/>
    </row>
    <row r="12" spans="1:11" s="2" customFormat="1" ht="21.75" customHeight="1">
      <c r="A12" s="73"/>
      <c r="B12" s="70"/>
      <c r="C12" s="70"/>
      <c r="D12" s="70"/>
      <c r="E12" s="69" t="s">
        <v>25</v>
      </c>
      <c r="F12" s="80"/>
      <c r="G12" s="70"/>
      <c r="H12" s="70"/>
      <c r="I12" s="70"/>
      <c r="J12" s="70"/>
      <c r="K12" s="7"/>
    </row>
    <row r="13" spans="1:11" s="2" customFormat="1" ht="90.75" customHeight="1">
      <c r="A13" s="73"/>
      <c r="B13" s="70"/>
      <c r="C13" s="70"/>
      <c r="D13" s="70"/>
      <c r="E13" s="23" t="s">
        <v>31</v>
      </c>
      <c r="F13" s="23" t="s">
        <v>32</v>
      </c>
      <c r="G13" s="70"/>
      <c r="H13" s="70"/>
      <c r="I13" s="70"/>
      <c r="J13" s="70"/>
      <c r="K13" s="7"/>
    </row>
    <row r="14" spans="1:112" s="3" customFormat="1" ht="18.75">
      <c r="A14" s="8">
        <v>1</v>
      </c>
      <c r="B14" s="25">
        <v>2</v>
      </c>
      <c r="C14" s="25">
        <v>3</v>
      </c>
      <c r="D14" s="25">
        <v>4</v>
      </c>
      <c r="E14" s="25">
        <v>5</v>
      </c>
      <c r="F14" s="25">
        <v>6</v>
      </c>
      <c r="G14" s="25">
        <v>7</v>
      </c>
      <c r="H14" s="25">
        <v>8</v>
      </c>
      <c r="I14" s="25">
        <v>9</v>
      </c>
      <c r="J14" s="25">
        <v>10</v>
      </c>
      <c r="K14" s="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s="1" customFormat="1" ht="21.75" customHeight="1">
      <c r="A15" s="10" t="s">
        <v>3</v>
      </c>
      <c r="B15" s="64" t="s">
        <v>4</v>
      </c>
      <c r="C15" s="60"/>
      <c r="D15" s="60"/>
      <c r="E15" s="60"/>
      <c r="F15" s="60"/>
      <c r="G15" s="60"/>
      <c r="H15" s="60"/>
      <c r="I15" s="60"/>
      <c r="J15" s="81"/>
      <c r="K15" s="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s="3" customFormat="1" ht="178.5" customHeight="1">
      <c r="A16" s="9" t="s">
        <v>5</v>
      </c>
      <c r="B16" s="26" t="s">
        <v>75</v>
      </c>
      <c r="C16" s="27">
        <v>2015</v>
      </c>
      <c r="D16" s="28">
        <f>350000+178300</f>
        <v>528300</v>
      </c>
      <c r="E16" s="28">
        <f>D16</f>
        <v>528300</v>
      </c>
      <c r="F16" s="29"/>
      <c r="G16" s="23" t="s">
        <v>40</v>
      </c>
      <c r="H16" s="23" t="s">
        <v>2</v>
      </c>
      <c r="I16" s="30" t="s">
        <v>16</v>
      </c>
      <c r="J16" s="25" t="s">
        <v>20</v>
      </c>
      <c r="K16" s="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" s="3" customFormat="1" ht="163.5" customHeight="1">
      <c r="A17" s="10" t="s">
        <v>9</v>
      </c>
      <c r="B17" s="26" t="s">
        <v>63</v>
      </c>
      <c r="C17" s="27">
        <v>2015</v>
      </c>
      <c r="D17" s="28">
        <f>200000-178300</f>
        <v>21700</v>
      </c>
      <c r="E17" s="28">
        <f>D17</f>
        <v>21700</v>
      </c>
      <c r="F17" s="28"/>
      <c r="G17" s="31" t="s">
        <v>1</v>
      </c>
      <c r="H17" s="32" t="s">
        <v>2</v>
      </c>
      <c r="I17" s="33"/>
      <c r="J17" s="25"/>
      <c r="K17" s="5"/>
    </row>
    <row r="18" spans="1:11" s="3" customFormat="1" ht="30" customHeight="1">
      <c r="A18" s="10" t="s">
        <v>35</v>
      </c>
      <c r="B18" s="64" t="s">
        <v>19</v>
      </c>
      <c r="C18" s="65"/>
      <c r="D18" s="29">
        <f>SUM(D16:D17)</f>
        <v>550000</v>
      </c>
      <c r="E18" s="29">
        <f>SUM(E16:E17)</f>
        <v>550000</v>
      </c>
      <c r="F18" s="67" t="s">
        <v>35</v>
      </c>
      <c r="G18" s="62"/>
      <c r="H18" s="62"/>
      <c r="I18" s="62"/>
      <c r="J18" s="63"/>
      <c r="K18" s="5"/>
    </row>
    <row r="19" spans="1:112" s="3" customFormat="1" ht="28.5" customHeight="1">
      <c r="A19" s="9" t="s">
        <v>26</v>
      </c>
      <c r="B19" s="64" t="s">
        <v>36</v>
      </c>
      <c r="C19" s="62"/>
      <c r="D19" s="62"/>
      <c r="E19" s="62"/>
      <c r="F19" s="62"/>
      <c r="G19" s="62"/>
      <c r="H19" s="62"/>
      <c r="I19" s="62"/>
      <c r="J19" s="63"/>
      <c r="K19" s="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</row>
    <row r="20" spans="1:11" s="3" customFormat="1" ht="161.25" customHeight="1">
      <c r="A20" s="10" t="s">
        <v>56</v>
      </c>
      <c r="B20" s="26" t="s">
        <v>37</v>
      </c>
      <c r="C20" s="25">
        <v>2015</v>
      </c>
      <c r="D20" s="29">
        <v>150000</v>
      </c>
      <c r="E20" s="29">
        <v>150000</v>
      </c>
      <c r="F20" s="29"/>
      <c r="G20" s="23" t="s">
        <v>41</v>
      </c>
      <c r="H20" s="36" t="s">
        <v>2</v>
      </c>
      <c r="I20" s="77" t="s">
        <v>16</v>
      </c>
      <c r="J20" s="38" t="s">
        <v>20</v>
      </c>
      <c r="K20" s="5"/>
    </row>
    <row r="21" spans="1:11" s="3" customFormat="1" ht="30" customHeight="1">
      <c r="A21" s="10" t="s">
        <v>42</v>
      </c>
      <c r="B21" s="26" t="s">
        <v>27</v>
      </c>
      <c r="C21" s="25">
        <v>2015</v>
      </c>
      <c r="D21" s="28">
        <f>3496166+2555472</f>
        <v>6051638</v>
      </c>
      <c r="E21" s="28">
        <f>3496166+2555472</f>
        <v>6051638</v>
      </c>
      <c r="F21" s="29"/>
      <c r="G21" s="23" t="s">
        <v>41</v>
      </c>
      <c r="H21" s="24" t="s">
        <v>2</v>
      </c>
      <c r="I21" s="78"/>
      <c r="J21" s="39" t="s">
        <v>20</v>
      </c>
      <c r="K21" s="5"/>
    </row>
    <row r="22" spans="1:11" s="3" customFormat="1" ht="59.25" customHeight="1">
      <c r="A22" s="10" t="s">
        <v>43</v>
      </c>
      <c r="B22" s="26" t="s">
        <v>60</v>
      </c>
      <c r="C22" s="25">
        <v>2015</v>
      </c>
      <c r="D22" s="28">
        <v>970000</v>
      </c>
      <c r="E22" s="28">
        <v>970000</v>
      </c>
      <c r="F22" s="29"/>
      <c r="G22" s="31" t="s">
        <v>1</v>
      </c>
      <c r="H22" s="40" t="s">
        <v>2</v>
      </c>
      <c r="I22" s="78"/>
      <c r="J22" s="39"/>
      <c r="K22" s="5"/>
    </row>
    <row r="23" spans="1:11" s="3" customFormat="1" ht="40.5" customHeight="1">
      <c r="A23" s="10" t="s">
        <v>44</v>
      </c>
      <c r="B23" s="26" t="s">
        <v>58</v>
      </c>
      <c r="C23" s="25">
        <v>2015</v>
      </c>
      <c r="D23" s="28">
        <v>906100</v>
      </c>
      <c r="E23" s="28">
        <v>906100</v>
      </c>
      <c r="F23" s="29"/>
      <c r="G23" s="31" t="s">
        <v>41</v>
      </c>
      <c r="H23" s="40" t="s">
        <v>2</v>
      </c>
      <c r="I23" s="78"/>
      <c r="J23" s="39" t="s">
        <v>20</v>
      </c>
      <c r="K23" s="5"/>
    </row>
    <row r="24" spans="1:11" s="3" customFormat="1" ht="60" customHeight="1">
      <c r="A24" s="10" t="s">
        <v>57</v>
      </c>
      <c r="B24" s="26" t="s">
        <v>59</v>
      </c>
      <c r="C24" s="25">
        <v>2015</v>
      </c>
      <c r="D24" s="28">
        <f>760543+144900-70000</f>
        <v>835443</v>
      </c>
      <c r="E24" s="28">
        <f>760543+144900-70000</f>
        <v>835443</v>
      </c>
      <c r="F24" s="29"/>
      <c r="G24" s="41" t="s">
        <v>41</v>
      </c>
      <c r="H24" s="40" t="s">
        <v>2</v>
      </c>
      <c r="I24" s="78"/>
      <c r="J24" s="39"/>
      <c r="K24" s="5"/>
    </row>
    <row r="25" spans="1:10" s="22" customFormat="1" ht="60" customHeight="1">
      <c r="A25" s="58" t="s">
        <v>62</v>
      </c>
      <c r="B25" s="26" t="s">
        <v>76</v>
      </c>
      <c r="C25" s="25">
        <v>2015</v>
      </c>
      <c r="D25" s="28">
        <v>630000</v>
      </c>
      <c r="E25" s="28">
        <f aca="true" t="shared" si="0" ref="E25:E30">D25</f>
        <v>630000</v>
      </c>
      <c r="F25" s="29"/>
      <c r="G25" s="41" t="s">
        <v>85</v>
      </c>
      <c r="H25" s="40" t="s">
        <v>2</v>
      </c>
      <c r="I25" s="78"/>
      <c r="J25" s="39"/>
    </row>
    <row r="26" spans="1:10" s="22" customFormat="1" ht="60" customHeight="1">
      <c r="A26" s="58" t="s">
        <v>79</v>
      </c>
      <c r="B26" s="26" t="s">
        <v>77</v>
      </c>
      <c r="C26" s="25">
        <v>2015</v>
      </c>
      <c r="D26" s="28">
        <v>700000</v>
      </c>
      <c r="E26" s="28">
        <f t="shared" si="0"/>
        <v>700000</v>
      </c>
      <c r="F26" s="29"/>
      <c r="G26" s="41" t="s">
        <v>85</v>
      </c>
      <c r="H26" s="40" t="s">
        <v>2</v>
      </c>
      <c r="I26" s="78"/>
      <c r="J26" s="39"/>
    </row>
    <row r="27" spans="1:10" s="22" customFormat="1" ht="60" customHeight="1">
      <c r="A27" s="58" t="s">
        <v>80</v>
      </c>
      <c r="B27" s="26" t="s">
        <v>78</v>
      </c>
      <c r="C27" s="25">
        <v>2015</v>
      </c>
      <c r="D27" s="28">
        <v>1030000</v>
      </c>
      <c r="E27" s="28">
        <f t="shared" si="0"/>
        <v>1030000</v>
      </c>
      <c r="F27" s="29"/>
      <c r="G27" s="41" t="s">
        <v>85</v>
      </c>
      <c r="H27" s="40" t="s">
        <v>2</v>
      </c>
      <c r="I27" s="78"/>
      <c r="J27" s="39"/>
    </row>
    <row r="28" spans="1:10" s="22" customFormat="1" ht="60" customHeight="1">
      <c r="A28" s="58" t="s">
        <v>81</v>
      </c>
      <c r="B28" s="26" t="s">
        <v>88</v>
      </c>
      <c r="C28" s="25">
        <v>2015</v>
      </c>
      <c r="D28" s="28">
        <v>510000</v>
      </c>
      <c r="E28" s="28">
        <f t="shared" si="0"/>
        <v>510000</v>
      </c>
      <c r="F28" s="29"/>
      <c r="G28" s="41" t="s">
        <v>85</v>
      </c>
      <c r="H28" s="40" t="s">
        <v>2</v>
      </c>
      <c r="I28" s="78"/>
      <c r="J28" s="39"/>
    </row>
    <row r="29" spans="1:10" s="22" customFormat="1" ht="60" customHeight="1">
      <c r="A29" s="58" t="s">
        <v>82</v>
      </c>
      <c r="B29" s="26" t="s">
        <v>86</v>
      </c>
      <c r="C29" s="25">
        <v>2015</v>
      </c>
      <c r="D29" s="28">
        <v>1100000</v>
      </c>
      <c r="E29" s="28">
        <f t="shared" si="0"/>
        <v>1100000</v>
      </c>
      <c r="F29" s="29"/>
      <c r="G29" s="41" t="s">
        <v>85</v>
      </c>
      <c r="H29" s="40" t="s">
        <v>2</v>
      </c>
      <c r="I29" s="78"/>
      <c r="J29" s="39"/>
    </row>
    <row r="30" spans="1:10" s="22" customFormat="1" ht="60" customHeight="1">
      <c r="A30" s="58" t="s">
        <v>83</v>
      </c>
      <c r="B30" s="26" t="s">
        <v>87</v>
      </c>
      <c r="C30" s="25">
        <v>2015</v>
      </c>
      <c r="D30" s="28">
        <v>1030000</v>
      </c>
      <c r="E30" s="28">
        <f t="shared" si="0"/>
        <v>1030000</v>
      </c>
      <c r="F30" s="29"/>
      <c r="G30" s="41" t="s">
        <v>85</v>
      </c>
      <c r="H30" s="40" t="s">
        <v>2</v>
      </c>
      <c r="I30" s="78"/>
      <c r="J30" s="39"/>
    </row>
    <row r="31" spans="1:11" s="3" customFormat="1" ht="57.75" customHeight="1">
      <c r="A31" s="58" t="s">
        <v>84</v>
      </c>
      <c r="B31" s="26" t="s">
        <v>61</v>
      </c>
      <c r="C31" s="25">
        <v>2015</v>
      </c>
      <c r="D31" s="28">
        <v>500000</v>
      </c>
      <c r="E31" s="28">
        <v>500000</v>
      </c>
      <c r="F31" s="29"/>
      <c r="G31" s="41" t="s">
        <v>41</v>
      </c>
      <c r="H31" s="40" t="s">
        <v>2</v>
      </c>
      <c r="I31" s="79"/>
      <c r="J31" s="39"/>
      <c r="K31" s="5"/>
    </row>
    <row r="32" spans="1:11" s="3" customFormat="1" ht="29.25" customHeight="1">
      <c r="A32" s="59" t="s">
        <v>35</v>
      </c>
      <c r="B32" s="26" t="s">
        <v>55</v>
      </c>
      <c r="C32" s="25">
        <v>2015</v>
      </c>
      <c r="D32" s="29">
        <f>SUM(D20:D31)</f>
        <v>14413181</v>
      </c>
      <c r="E32" s="29">
        <f>SUM(E20:E31)</f>
        <v>14413181</v>
      </c>
      <c r="F32" s="68"/>
      <c r="G32" s="62"/>
      <c r="H32" s="62"/>
      <c r="I32" s="62"/>
      <c r="J32" s="63"/>
      <c r="K32" s="5"/>
    </row>
    <row r="33" spans="1:11" s="3" customFormat="1" ht="34.5" customHeight="1">
      <c r="A33" s="58" t="s">
        <v>38</v>
      </c>
      <c r="B33" s="66" t="s">
        <v>7</v>
      </c>
      <c r="C33" s="62"/>
      <c r="D33" s="62"/>
      <c r="E33" s="62"/>
      <c r="F33" s="62"/>
      <c r="G33" s="62"/>
      <c r="H33" s="62"/>
      <c r="I33" s="62"/>
      <c r="J33" s="63"/>
      <c r="K33" s="5"/>
    </row>
    <row r="34" spans="1:10" s="21" customFormat="1" ht="39.75" customHeight="1">
      <c r="A34" s="58" t="s">
        <v>6</v>
      </c>
      <c r="B34" s="26" t="s">
        <v>33</v>
      </c>
      <c r="C34" s="25">
        <v>2015</v>
      </c>
      <c r="D34" s="29">
        <f>8000000+3000000</f>
        <v>11000000</v>
      </c>
      <c r="E34" s="29" t="s">
        <v>35</v>
      </c>
      <c r="F34" s="28">
        <f>D34</f>
        <v>11000000</v>
      </c>
      <c r="G34" s="31"/>
      <c r="H34" s="32"/>
      <c r="I34" s="77" t="s">
        <v>16</v>
      </c>
      <c r="J34" s="38"/>
    </row>
    <row r="35" spans="1:11" s="3" customFormat="1" ht="142.5" customHeight="1">
      <c r="A35" s="58" t="s">
        <v>10</v>
      </c>
      <c r="B35" s="26" t="s">
        <v>45</v>
      </c>
      <c r="C35" s="25">
        <v>2015</v>
      </c>
      <c r="D35" s="28">
        <v>90000</v>
      </c>
      <c r="E35" s="28" t="s">
        <v>35</v>
      </c>
      <c r="F35" s="29">
        <f>D35</f>
        <v>90000</v>
      </c>
      <c r="G35" s="23" t="s">
        <v>1</v>
      </c>
      <c r="H35" s="31" t="s">
        <v>2</v>
      </c>
      <c r="I35" s="78"/>
      <c r="J35" s="38"/>
      <c r="K35" s="5"/>
    </row>
    <row r="36" spans="1:11" s="3" customFormat="1" ht="153" customHeight="1">
      <c r="A36" s="10" t="s">
        <v>11</v>
      </c>
      <c r="B36" s="26" t="s">
        <v>46</v>
      </c>
      <c r="C36" s="25">
        <v>2015</v>
      </c>
      <c r="D36" s="28">
        <v>90000</v>
      </c>
      <c r="E36" s="29" t="s">
        <v>35</v>
      </c>
      <c r="F36" s="28">
        <f>D36</f>
        <v>90000</v>
      </c>
      <c r="G36" s="32" t="s">
        <v>49</v>
      </c>
      <c r="H36" s="23" t="s">
        <v>2</v>
      </c>
      <c r="I36" s="78"/>
      <c r="J36" s="38"/>
      <c r="K36" s="5"/>
    </row>
    <row r="37" spans="1:11" s="3" customFormat="1" ht="153" customHeight="1">
      <c r="A37" s="10" t="s">
        <v>12</v>
      </c>
      <c r="B37" s="26" t="s">
        <v>47</v>
      </c>
      <c r="C37" s="25">
        <v>2015</v>
      </c>
      <c r="D37" s="28">
        <v>40000</v>
      </c>
      <c r="E37" s="29" t="s">
        <v>35</v>
      </c>
      <c r="F37" s="29">
        <v>40000</v>
      </c>
      <c r="G37" s="42" t="s">
        <v>49</v>
      </c>
      <c r="H37" s="37" t="s">
        <v>2</v>
      </c>
      <c r="I37" s="78"/>
      <c r="J37" s="43"/>
      <c r="K37" s="5"/>
    </row>
    <row r="38" spans="1:11" s="3" customFormat="1" ht="36" customHeight="1">
      <c r="A38" s="10" t="s">
        <v>35</v>
      </c>
      <c r="B38" s="64" t="s">
        <v>48</v>
      </c>
      <c r="C38" s="65"/>
      <c r="D38" s="29">
        <f>SUM(D34:D37)</f>
        <v>11220000</v>
      </c>
      <c r="E38" s="29">
        <f>SUM(E34:E37)</f>
        <v>0</v>
      </c>
      <c r="F38" s="29">
        <f>SUM(F34:F37)</f>
        <v>11220000</v>
      </c>
      <c r="G38" s="69" t="s">
        <v>35</v>
      </c>
      <c r="H38" s="62"/>
      <c r="I38" s="62"/>
      <c r="J38" s="63"/>
      <c r="K38" s="5"/>
    </row>
    <row r="39" spans="1:11" s="3" customFormat="1" ht="35.25" customHeight="1">
      <c r="A39" s="10" t="s">
        <v>17</v>
      </c>
      <c r="B39" s="64" t="s">
        <v>50</v>
      </c>
      <c r="C39" s="62"/>
      <c r="D39" s="62"/>
      <c r="E39" s="62"/>
      <c r="F39" s="62"/>
      <c r="G39" s="62"/>
      <c r="H39" s="62"/>
      <c r="I39" s="62"/>
      <c r="J39" s="63"/>
      <c r="K39" s="5"/>
    </row>
    <row r="40" spans="1:11" s="3" customFormat="1" ht="36.75" customHeight="1">
      <c r="A40" s="9" t="s">
        <v>18</v>
      </c>
      <c r="B40" s="66" t="s">
        <v>7</v>
      </c>
      <c r="C40" s="62"/>
      <c r="D40" s="62"/>
      <c r="E40" s="62"/>
      <c r="F40" s="62"/>
      <c r="G40" s="62"/>
      <c r="H40" s="62"/>
      <c r="I40" s="62"/>
      <c r="J40" s="63"/>
      <c r="K40" s="5"/>
    </row>
    <row r="41" spans="1:11" s="3" customFormat="1" ht="43.5" customHeight="1">
      <c r="A41" s="9" t="s">
        <v>51</v>
      </c>
      <c r="B41" s="26" t="s">
        <v>34</v>
      </c>
      <c r="C41" s="25"/>
      <c r="D41" s="29">
        <f>SUM(E41:F41)</f>
        <v>1315080.63</v>
      </c>
      <c r="E41" s="29">
        <v>39589.63</v>
      </c>
      <c r="F41" s="29">
        <v>1275491</v>
      </c>
      <c r="G41" s="32"/>
      <c r="H41" s="32"/>
      <c r="I41" s="41"/>
      <c r="J41" s="38"/>
      <c r="K41" s="5"/>
    </row>
    <row r="42" spans="1:11" s="3" customFormat="1" ht="162.75" customHeight="1">
      <c r="A42" s="9" t="s">
        <v>64</v>
      </c>
      <c r="B42" s="26" t="s">
        <v>45</v>
      </c>
      <c r="C42" s="25"/>
      <c r="D42" s="29">
        <v>63423.37</v>
      </c>
      <c r="E42" s="29">
        <v>63423.37</v>
      </c>
      <c r="F42" s="29"/>
      <c r="G42" s="32"/>
      <c r="H42" s="32"/>
      <c r="I42" s="41"/>
      <c r="J42" s="38"/>
      <c r="K42" s="5"/>
    </row>
    <row r="43" spans="1:11" s="3" customFormat="1" ht="150.75" customHeight="1">
      <c r="A43" s="9" t="s">
        <v>65</v>
      </c>
      <c r="B43" s="26" t="s">
        <v>46</v>
      </c>
      <c r="C43" s="25"/>
      <c r="D43" s="29">
        <v>35615</v>
      </c>
      <c r="E43" s="29">
        <v>35615</v>
      </c>
      <c r="F43" s="29"/>
      <c r="G43" s="32"/>
      <c r="H43" s="32"/>
      <c r="I43" s="41"/>
      <c r="J43" s="38"/>
      <c r="K43" s="5"/>
    </row>
    <row r="44" spans="1:11" s="3" customFormat="1" ht="35.25" customHeight="1">
      <c r="A44" s="10" t="s">
        <v>35</v>
      </c>
      <c r="B44" s="64" t="s">
        <v>52</v>
      </c>
      <c r="C44" s="65"/>
      <c r="D44" s="29">
        <f>SUM(D41:D43)</f>
        <v>1414119</v>
      </c>
      <c r="E44" s="29">
        <f>SUM(E41:E43)</f>
        <v>138628</v>
      </c>
      <c r="F44" s="29">
        <f>SUM(F41:F43)</f>
        <v>1275491</v>
      </c>
      <c r="G44" s="61"/>
      <c r="H44" s="62"/>
      <c r="I44" s="62"/>
      <c r="J44" s="63"/>
      <c r="K44" s="5"/>
    </row>
    <row r="45" spans="1:11" s="3" customFormat="1" ht="26.25" customHeight="1">
      <c r="A45" s="10" t="s">
        <v>66</v>
      </c>
      <c r="B45" s="26" t="s">
        <v>68</v>
      </c>
      <c r="C45" s="25"/>
      <c r="D45" s="29"/>
      <c r="E45" s="29"/>
      <c r="F45" s="29"/>
      <c r="G45" s="32"/>
      <c r="H45" s="32"/>
      <c r="I45" s="41"/>
      <c r="J45" s="38"/>
      <c r="K45" s="5"/>
    </row>
    <row r="46" spans="1:11" s="3" customFormat="1" ht="185.25" customHeight="1">
      <c r="A46" s="10" t="s">
        <v>69</v>
      </c>
      <c r="B46" s="26" t="s">
        <v>67</v>
      </c>
      <c r="C46" s="25"/>
      <c r="D46" s="29">
        <v>151467.51</v>
      </c>
      <c r="E46" s="29">
        <v>151467.51</v>
      </c>
      <c r="F46" s="29"/>
      <c r="G46" s="32"/>
      <c r="H46" s="32"/>
      <c r="I46" s="41"/>
      <c r="J46" s="38"/>
      <c r="K46" s="5"/>
    </row>
    <row r="47" spans="1:11" s="3" customFormat="1" ht="186" customHeight="1">
      <c r="A47" s="10" t="s">
        <v>71</v>
      </c>
      <c r="B47" s="26" t="s">
        <v>70</v>
      </c>
      <c r="C47" s="25"/>
      <c r="D47" s="29">
        <v>9072.33</v>
      </c>
      <c r="E47" s="29">
        <v>9072.33</v>
      </c>
      <c r="F47" s="29"/>
      <c r="G47" s="32"/>
      <c r="H47" s="32"/>
      <c r="I47" s="41"/>
      <c r="J47" s="38"/>
      <c r="K47" s="5"/>
    </row>
    <row r="48" spans="1:11" s="3" customFormat="1" ht="35.25" customHeight="1">
      <c r="A48" s="10"/>
      <c r="B48" s="64" t="s">
        <v>72</v>
      </c>
      <c r="C48" s="65"/>
      <c r="D48" s="29">
        <f>SUM(D46:D47)</f>
        <v>160539.84</v>
      </c>
      <c r="E48" s="29">
        <f>SUM(E46:E47)</f>
        <v>160539.84</v>
      </c>
      <c r="F48" s="29">
        <f>SUM(F46:F47)</f>
        <v>0</v>
      </c>
      <c r="G48" s="34"/>
      <c r="H48" s="34"/>
      <c r="I48" s="34"/>
      <c r="J48" s="35"/>
      <c r="K48" s="5"/>
    </row>
    <row r="49" spans="1:11" s="3" customFormat="1" ht="53.25" customHeight="1">
      <c r="A49" s="10" t="s">
        <v>73</v>
      </c>
      <c r="B49" s="26" t="s">
        <v>74</v>
      </c>
      <c r="C49" s="25"/>
      <c r="D49" s="29">
        <v>82271.16</v>
      </c>
      <c r="E49" s="29">
        <v>82271.16</v>
      </c>
      <c r="F49" s="29"/>
      <c r="G49" s="32"/>
      <c r="H49" s="32"/>
      <c r="I49" s="41"/>
      <c r="J49" s="38"/>
      <c r="K49" s="5"/>
    </row>
    <row r="50" spans="1:11" s="3" customFormat="1" ht="35.25" customHeight="1">
      <c r="A50" s="10"/>
      <c r="B50" s="64" t="s">
        <v>53</v>
      </c>
      <c r="C50" s="65"/>
      <c r="D50" s="29">
        <f>D44+D48+D49</f>
        <v>1656930</v>
      </c>
      <c r="E50" s="29">
        <f>E44+E48+E49</f>
        <v>381439</v>
      </c>
      <c r="F50" s="29">
        <f>F44+F48+F49</f>
        <v>1275491</v>
      </c>
      <c r="G50" s="61"/>
      <c r="H50" s="62"/>
      <c r="I50" s="62"/>
      <c r="J50" s="63"/>
      <c r="K50" s="5"/>
    </row>
    <row r="51" spans="1:11" s="3" customFormat="1" ht="34.5" customHeight="1">
      <c r="A51" s="10"/>
      <c r="B51" s="64" t="s">
        <v>54</v>
      </c>
      <c r="C51" s="65"/>
      <c r="D51" s="29">
        <f>D18+D32+D38+D50</f>
        <v>27840111</v>
      </c>
      <c r="E51" s="29">
        <f>E18+E32+E50</f>
        <v>15344620</v>
      </c>
      <c r="F51" s="29">
        <f>F38+F50</f>
        <v>12495491</v>
      </c>
      <c r="G51" s="61"/>
      <c r="H51" s="62"/>
      <c r="I51" s="62"/>
      <c r="J51" s="63"/>
      <c r="K51" s="5"/>
    </row>
    <row r="52" spans="1:11" s="3" customFormat="1" ht="14.25" customHeight="1">
      <c r="A52" s="20"/>
      <c r="B52" s="44"/>
      <c r="C52" s="45"/>
      <c r="D52" s="46"/>
      <c r="E52" s="46"/>
      <c r="F52" s="46"/>
      <c r="G52" s="47"/>
      <c r="H52" s="48"/>
      <c r="I52" s="48"/>
      <c r="J52" s="48"/>
      <c r="K52" s="5"/>
    </row>
    <row r="53" spans="1:11" s="3" customFormat="1" ht="24" customHeight="1">
      <c r="A53" s="15"/>
      <c r="B53" s="49" t="s">
        <v>24</v>
      </c>
      <c r="C53" s="50"/>
      <c r="D53" s="51"/>
      <c r="E53" s="51"/>
      <c r="F53" s="51"/>
      <c r="G53" s="52"/>
      <c r="H53" s="50"/>
      <c r="I53" s="53"/>
      <c r="J53" s="54"/>
      <c r="K53" s="5"/>
    </row>
    <row r="54" spans="1:11" s="3" customFormat="1" ht="20.25">
      <c r="A54" s="17"/>
      <c r="B54" s="49" t="s">
        <v>28</v>
      </c>
      <c r="C54" s="52"/>
      <c r="D54" s="55"/>
      <c r="E54" s="55"/>
      <c r="F54" s="56"/>
      <c r="G54" s="52"/>
      <c r="H54" s="57"/>
      <c r="I54" s="57" t="s">
        <v>29</v>
      </c>
      <c r="J54" s="52"/>
      <c r="K54" s="5"/>
    </row>
    <row r="55" spans="1:11" s="3" customFormat="1" ht="20.25">
      <c r="A55" s="17"/>
      <c r="B55" s="16"/>
      <c r="C55" s="17"/>
      <c r="D55" s="18"/>
      <c r="E55" s="18"/>
      <c r="F55" s="19"/>
      <c r="G55" s="17"/>
      <c r="H55" s="74"/>
      <c r="I55" s="74"/>
      <c r="J55" s="17"/>
      <c r="K55" s="5"/>
    </row>
    <row r="56" spans="1:11" s="3" customFormat="1" ht="27" customHeight="1">
      <c r="A56" s="5"/>
      <c r="B56" s="5"/>
      <c r="C56" s="5"/>
      <c r="D56" s="12"/>
      <c r="E56" s="12"/>
      <c r="F56" s="13"/>
      <c r="G56" s="5"/>
      <c r="H56" s="5"/>
      <c r="I56" s="11"/>
      <c r="J56" s="5"/>
      <c r="K56" s="5"/>
    </row>
    <row r="57" s="3" customFormat="1" ht="20.25">
      <c r="G57" s="4"/>
    </row>
    <row r="58" s="3" customFormat="1" ht="20.25">
      <c r="G58" s="4"/>
    </row>
    <row r="59" spans="2:7" s="3" customFormat="1" ht="20.25">
      <c r="B59" s="4"/>
      <c r="G59" s="4"/>
    </row>
    <row r="60" spans="2:10" ht="20.25">
      <c r="B60" s="4"/>
      <c r="C60" s="4"/>
      <c r="D60" s="4"/>
      <c r="E60" s="4"/>
      <c r="F60" s="4"/>
      <c r="G60" s="4"/>
      <c r="H60" s="4"/>
      <c r="I60" s="4"/>
      <c r="J60" s="4"/>
    </row>
    <row r="61" spans="2:10" ht="20.25">
      <c r="B61" s="4"/>
      <c r="C61" s="4"/>
      <c r="D61" s="4"/>
      <c r="E61" s="4"/>
      <c r="F61" s="4"/>
      <c r="G61" s="4"/>
      <c r="H61" s="4"/>
      <c r="I61" s="4"/>
      <c r="J61" s="4"/>
    </row>
    <row r="62" spans="2:10" ht="20.25">
      <c r="B62" s="4"/>
      <c r="C62" s="4"/>
      <c r="D62" s="4"/>
      <c r="E62" s="4"/>
      <c r="F62" s="4"/>
      <c r="G62" s="4"/>
      <c r="H62" s="4"/>
      <c r="I62" s="4"/>
      <c r="J62" s="4"/>
    </row>
    <row r="63" spans="2:10" ht="20.25">
      <c r="B63" s="4"/>
      <c r="C63" s="4"/>
      <c r="D63" s="4"/>
      <c r="E63" s="4"/>
      <c r="F63" s="4"/>
      <c r="G63" s="4"/>
      <c r="H63" s="4"/>
      <c r="I63" s="4"/>
      <c r="J63" s="4"/>
    </row>
    <row r="64" spans="2:10" ht="20.25">
      <c r="B64" s="4"/>
      <c r="C64" s="4"/>
      <c r="D64" s="4"/>
      <c r="E64" s="4"/>
      <c r="F64" s="4"/>
      <c r="G64" s="4"/>
      <c r="H64" s="4"/>
      <c r="I64" s="4"/>
      <c r="J64" s="4"/>
    </row>
    <row r="65" spans="2:10" ht="20.25">
      <c r="B65" s="4"/>
      <c r="C65" s="4"/>
      <c r="D65" s="4"/>
      <c r="E65" s="4"/>
      <c r="F65" s="4"/>
      <c r="G65" s="4"/>
      <c r="H65" s="4"/>
      <c r="I65" s="4"/>
      <c r="J65" s="4"/>
    </row>
    <row r="66" spans="2:10" ht="20.25">
      <c r="B66" s="4"/>
      <c r="C66" s="4"/>
      <c r="D66" s="4"/>
      <c r="E66" s="4"/>
      <c r="F66" s="4"/>
      <c r="G66" s="4"/>
      <c r="H66" s="4"/>
      <c r="I66" s="4"/>
      <c r="J66" s="4"/>
    </row>
    <row r="67" spans="2:10" ht="20.25">
      <c r="B67" s="4"/>
      <c r="C67" s="4"/>
      <c r="D67" s="4"/>
      <c r="E67" s="4"/>
      <c r="F67" s="4"/>
      <c r="G67" s="4"/>
      <c r="H67" s="4"/>
      <c r="I67" s="4"/>
      <c r="J67" s="4"/>
    </row>
    <row r="68" spans="2:10" ht="20.25">
      <c r="B68" s="4"/>
      <c r="C68" s="4"/>
      <c r="D68" s="4"/>
      <c r="E68" s="4"/>
      <c r="F68" s="4"/>
      <c r="G68" s="4"/>
      <c r="H68" s="4"/>
      <c r="I68" s="4"/>
      <c r="J68" s="4"/>
    </row>
    <row r="69" spans="2:10" ht="20.25">
      <c r="B69" s="4"/>
      <c r="C69" s="4"/>
      <c r="D69" s="4"/>
      <c r="E69" s="4"/>
      <c r="F69" s="4"/>
      <c r="G69" s="4"/>
      <c r="H69" s="4"/>
      <c r="I69" s="4"/>
      <c r="J69" s="4"/>
    </row>
    <row r="70" spans="2:10" ht="20.25">
      <c r="B70" s="4"/>
      <c r="C70" s="4"/>
      <c r="D70" s="4"/>
      <c r="E70" s="4"/>
      <c r="F70" s="4"/>
      <c r="G70" s="4"/>
      <c r="H70" s="4"/>
      <c r="I70" s="4"/>
      <c r="J70" s="4"/>
    </row>
    <row r="71" spans="2:10" ht="20.25">
      <c r="B71" s="4"/>
      <c r="C71" s="4"/>
      <c r="D71" s="4"/>
      <c r="E71" s="4"/>
      <c r="F71" s="4"/>
      <c r="G71" s="4"/>
      <c r="H71" s="4"/>
      <c r="I71" s="4"/>
      <c r="J71" s="4"/>
    </row>
    <row r="72" spans="2:10" ht="20.25">
      <c r="B72" s="4"/>
      <c r="C72" s="4"/>
      <c r="D72" s="4"/>
      <c r="E72" s="4"/>
      <c r="F72" s="4"/>
      <c r="G72" s="4"/>
      <c r="H72" s="4"/>
      <c r="I72" s="4"/>
      <c r="J72" s="4"/>
    </row>
    <row r="73" spans="2:10" ht="20.25">
      <c r="B73" s="4"/>
      <c r="C73" s="4"/>
      <c r="D73" s="4"/>
      <c r="E73" s="4"/>
      <c r="F73" s="4"/>
      <c r="G73" s="4"/>
      <c r="H73" s="4"/>
      <c r="I73" s="4"/>
      <c r="J73" s="4"/>
    </row>
    <row r="74" spans="2:10" ht="20.25">
      <c r="B74" s="4"/>
      <c r="C74" s="4"/>
      <c r="D74" s="4"/>
      <c r="E74" s="4"/>
      <c r="F74" s="4"/>
      <c r="G74" s="4"/>
      <c r="H74" s="4"/>
      <c r="I74" s="4"/>
      <c r="J74" s="4"/>
    </row>
    <row r="75" spans="2:10" ht="20.25">
      <c r="B75" s="4"/>
      <c r="C75" s="4"/>
      <c r="D75" s="4"/>
      <c r="E75" s="4"/>
      <c r="F75" s="4"/>
      <c r="G75" s="4"/>
      <c r="H75" s="4"/>
      <c r="I75" s="4"/>
      <c r="J75" s="4"/>
    </row>
    <row r="76" spans="2:10" ht="20.25">
      <c r="B76" s="4"/>
      <c r="C76" s="4"/>
      <c r="D76" s="4"/>
      <c r="E76" s="4"/>
      <c r="F76" s="4"/>
      <c r="G76" s="4"/>
      <c r="H76" s="4"/>
      <c r="I76" s="4"/>
      <c r="J76" s="4"/>
    </row>
    <row r="77" spans="2:10" ht="20.25">
      <c r="B77" s="4"/>
      <c r="C77" s="4"/>
      <c r="D77" s="4"/>
      <c r="E77" s="4"/>
      <c r="F77" s="4"/>
      <c r="G77" s="4"/>
      <c r="H77" s="4"/>
      <c r="I77" s="4"/>
      <c r="J77" s="4"/>
    </row>
    <row r="78" spans="2:10" ht="20.25">
      <c r="B78" s="4"/>
      <c r="C78" s="4"/>
      <c r="D78" s="4"/>
      <c r="E78" s="4"/>
      <c r="F78" s="4"/>
      <c r="G78" s="4"/>
      <c r="H78" s="4"/>
      <c r="I78" s="4"/>
      <c r="J78" s="4"/>
    </row>
    <row r="79" spans="2:10" ht="20.25">
      <c r="B79" s="4"/>
      <c r="C79" s="4"/>
      <c r="D79" s="4"/>
      <c r="E79" s="4"/>
      <c r="F79" s="4"/>
      <c r="G79" s="4"/>
      <c r="H79" s="4"/>
      <c r="I79" s="4"/>
      <c r="J79" s="4"/>
    </row>
    <row r="80" spans="2:10" ht="20.25">
      <c r="B80" s="4"/>
      <c r="C80" s="4"/>
      <c r="D80" s="4"/>
      <c r="E80" s="4"/>
      <c r="F80" s="4"/>
      <c r="G80" s="4"/>
      <c r="H80" s="4"/>
      <c r="I80" s="4"/>
      <c r="J80" s="4"/>
    </row>
    <row r="81" spans="2:10" ht="20.25">
      <c r="B81" s="4"/>
      <c r="C81" s="4"/>
      <c r="D81" s="4"/>
      <c r="E81" s="4"/>
      <c r="F81" s="4"/>
      <c r="G81" s="4"/>
      <c r="H81" s="4"/>
      <c r="I81" s="4"/>
      <c r="J81" s="4"/>
    </row>
    <row r="82" spans="2:10" ht="20.25">
      <c r="B82" s="4"/>
      <c r="C82" s="4"/>
      <c r="D82" s="4"/>
      <c r="E82" s="4"/>
      <c r="F82" s="4"/>
      <c r="G82" s="4"/>
      <c r="H82" s="4"/>
      <c r="I82" s="4"/>
      <c r="J82" s="4"/>
    </row>
    <row r="83" spans="2:10" ht="20.25">
      <c r="B83" s="4"/>
      <c r="C83" s="4"/>
      <c r="D83" s="4"/>
      <c r="E83" s="4"/>
      <c r="F83" s="4"/>
      <c r="G83" s="4"/>
      <c r="H83" s="4"/>
      <c r="I83" s="4"/>
      <c r="J83" s="4"/>
    </row>
    <row r="84" spans="2:10" ht="20.25">
      <c r="B84" s="4"/>
      <c r="C84" s="4"/>
      <c r="D84" s="4"/>
      <c r="E84" s="4"/>
      <c r="F84" s="4"/>
      <c r="G84" s="4"/>
      <c r="H84" s="4"/>
      <c r="I84" s="4"/>
      <c r="J84" s="4"/>
    </row>
    <row r="85" spans="2:10" ht="20.25">
      <c r="B85" s="4"/>
      <c r="C85" s="4"/>
      <c r="D85" s="4"/>
      <c r="E85" s="4"/>
      <c r="F85" s="4"/>
      <c r="G85" s="4"/>
      <c r="H85" s="4"/>
      <c r="I85" s="4"/>
      <c r="J85" s="4"/>
    </row>
    <row r="86" spans="2:10" ht="20.25">
      <c r="B86" s="4"/>
      <c r="C86" s="4"/>
      <c r="D86" s="4"/>
      <c r="E86" s="4"/>
      <c r="F86" s="4"/>
      <c r="G86" s="4"/>
      <c r="H86" s="4"/>
      <c r="I86" s="4"/>
      <c r="J86" s="4"/>
    </row>
    <row r="87" spans="2:10" ht="20.25">
      <c r="B87" s="4"/>
      <c r="C87" s="4"/>
      <c r="D87" s="4"/>
      <c r="E87" s="4"/>
      <c r="F87" s="4"/>
      <c r="G87" s="4"/>
      <c r="H87" s="4"/>
      <c r="I87" s="4"/>
      <c r="J87" s="4"/>
    </row>
    <row r="88" spans="2:10" ht="20.25">
      <c r="B88" s="4"/>
      <c r="C88" s="4"/>
      <c r="D88" s="4"/>
      <c r="E88" s="4"/>
      <c r="F88" s="4"/>
      <c r="G88" s="4"/>
      <c r="H88" s="4"/>
      <c r="I88" s="4"/>
      <c r="J88" s="4"/>
    </row>
    <row r="89" spans="2:10" ht="20.25">
      <c r="B89" s="4"/>
      <c r="C89" s="4"/>
      <c r="D89" s="4"/>
      <c r="E89" s="4"/>
      <c r="F89" s="4"/>
      <c r="G89" s="4"/>
      <c r="H89" s="4"/>
      <c r="I89" s="4"/>
      <c r="J89" s="4"/>
    </row>
    <row r="90" spans="2:10" ht="20.25">
      <c r="B90" s="4"/>
      <c r="C90" s="4"/>
      <c r="D90" s="4"/>
      <c r="E90" s="4"/>
      <c r="F90" s="4"/>
      <c r="G90" s="4"/>
      <c r="H90" s="4"/>
      <c r="I90" s="4"/>
      <c r="J90" s="4"/>
    </row>
    <row r="91" spans="2:10" ht="20.25">
      <c r="B91" s="4"/>
      <c r="C91" s="4"/>
      <c r="D91" s="4"/>
      <c r="E91" s="4"/>
      <c r="F91" s="4"/>
      <c r="G91" s="4"/>
      <c r="H91" s="4"/>
      <c r="I91" s="4"/>
      <c r="J91" s="4"/>
    </row>
    <row r="92" spans="2:10" ht="20.25">
      <c r="B92" s="4"/>
      <c r="C92" s="4"/>
      <c r="D92" s="4"/>
      <c r="E92" s="4"/>
      <c r="F92" s="4"/>
      <c r="G92" s="4"/>
      <c r="H92" s="4"/>
      <c r="I92" s="4"/>
      <c r="J92" s="4"/>
    </row>
    <row r="93" spans="2:10" ht="20.25">
      <c r="B93" s="4"/>
      <c r="C93" s="4"/>
      <c r="D93" s="4"/>
      <c r="E93" s="4"/>
      <c r="F93" s="4"/>
      <c r="G93" s="4"/>
      <c r="H93" s="4"/>
      <c r="I93" s="4"/>
      <c r="J93" s="4"/>
    </row>
    <row r="94" spans="2:10" ht="20.25">
      <c r="B94" s="4"/>
      <c r="C94" s="4"/>
      <c r="D94" s="4"/>
      <c r="E94" s="4"/>
      <c r="F94" s="4"/>
      <c r="G94" s="4"/>
      <c r="H94" s="4"/>
      <c r="I94" s="4"/>
      <c r="J94" s="4"/>
    </row>
    <row r="95" spans="2:10" ht="20.25">
      <c r="B95" s="4"/>
      <c r="C95" s="4"/>
      <c r="D95" s="4"/>
      <c r="E95" s="4"/>
      <c r="F95" s="4"/>
      <c r="G95" s="4"/>
      <c r="H95" s="4"/>
      <c r="I95" s="4"/>
      <c r="J95" s="4"/>
    </row>
    <row r="96" spans="2:10" ht="20.25">
      <c r="B96" s="4"/>
      <c r="C96" s="4"/>
      <c r="D96" s="4"/>
      <c r="E96" s="4"/>
      <c r="F96" s="4"/>
      <c r="G96" s="4"/>
      <c r="H96" s="4"/>
      <c r="I96" s="4"/>
      <c r="J96" s="4"/>
    </row>
    <row r="97" spans="2:10" ht="20.25">
      <c r="B97" s="4"/>
      <c r="C97" s="4"/>
      <c r="D97" s="4"/>
      <c r="E97" s="4"/>
      <c r="F97" s="4"/>
      <c r="G97" s="4"/>
      <c r="H97" s="4"/>
      <c r="I97" s="4"/>
      <c r="J97" s="4"/>
    </row>
    <row r="98" spans="2:10" ht="20.25">
      <c r="B98" s="4"/>
      <c r="C98" s="4"/>
      <c r="D98" s="4"/>
      <c r="E98" s="4"/>
      <c r="F98" s="4"/>
      <c r="G98" s="4"/>
      <c r="H98" s="4"/>
      <c r="I98" s="4"/>
      <c r="J98" s="4"/>
    </row>
    <row r="99" spans="2:10" ht="20.25">
      <c r="B99" s="4"/>
      <c r="C99" s="4"/>
      <c r="D99" s="4"/>
      <c r="E99" s="4"/>
      <c r="F99" s="4"/>
      <c r="G99" s="4"/>
      <c r="H99" s="4"/>
      <c r="I99" s="4"/>
      <c r="J99" s="4"/>
    </row>
    <row r="100" spans="2:10" ht="2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2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2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2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2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2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2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2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2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2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2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2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2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2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2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2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2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2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2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2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2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2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2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2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2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2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2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2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ht="2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ht="2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ht="2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ht="2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2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ht="2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2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2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ht="2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2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ht="2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2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ht="2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ht="20.25">
      <c r="B141" s="4"/>
      <c r="C141" s="4"/>
      <c r="D141" s="4"/>
      <c r="E141" s="4"/>
      <c r="F141" s="4"/>
      <c r="H141" s="4"/>
      <c r="I141" s="4"/>
      <c r="J141" s="4"/>
    </row>
    <row r="142" spans="2:10" ht="20.25">
      <c r="B142" s="4"/>
      <c r="C142" s="4"/>
      <c r="D142" s="4"/>
      <c r="E142" s="4"/>
      <c r="F142" s="4"/>
      <c r="H142" s="4"/>
      <c r="I142" s="4"/>
      <c r="J142" s="4"/>
    </row>
    <row r="143" spans="3:10" ht="20.25">
      <c r="C143" s="4"/>
      <c r="D143" s="4"/>
      <c r="E143" s="4"/>
      <c r="F143" s="4"/>
      <c r="H143" s="4"/>
      <c r="I143" s="4"/>
      <c r="J143" s="4"/>
    </row>
  </sheetData>
  <sheetProtection/>
  <mergeCells count="33">
    <mergeCell ref="H55:I55"/>
    <mergeCell ref="B8:I9"/>
    <mergeCell ref="H11:H13"/>
    <mergeCell ref="G11:G13"/>
    <mergeCell ref="I11:I13"/>
    <mergeCell ref="I34:I37"/>
    <mergeCell ref="I20:I31"/>
    <mergeCell ref="E11:F11"/>
    <mergeCell ref="E12:F12"/>
    <mergeCell ref="B15:J15"/>
    <mergeCell ref="J11:J13"/>
    <mergeCell ref="G6:K7"/>
    <mergeCell ref="F1:J2"/>
    <mergeCell ref="A11:A13"/>
    <mergeCell ref="B11:B13"/>
    <mergeCell ref="C11:C13"/>
    <mergeCell ref="D11:D13"/>
    <mergeCell ref="B18:C18"/>
    <mergeCell ref="F18:J18"/>
    <mergeCell ref="B39:J39"/>
    <mergeCell ref="B19:J19"/>
    <mergeCell ref="F32:J32"/>
    <mergeCell ref="B33:J33"/>
    <mergeCell ref="B38:C38"/>
    <mergeCell ref="G38:J38"/>
    <mergeCell ref="B40:J40"/>
    <mergeCell ref="B48:C48"/>
    <mergeCell ref="B50:C50"/>
    <mergeCell ref="G50:J50"/>
    <mergeCell ref="G51:J51"/>
    <mergeCell ref="B51:C51"/>
    <mergeCell ref="B44:C44"/>
    <mergeCell ref="G44:J44"/>
  </mergeCells>
  <printOptions/>
  <pageMargins left="0.7874015748031497" right="0.7874015748031497" top="1.1811023622047245" bottom="0.3937007874015748" header="0.4330708661417323" footer="0.35433070866141736"/>
  <pageSetup fitToHeight="58" horizontalDpi="600" verticalDpi="600" orientation="landscape" paperSize="9" scale="74" r:id="rId1"/>
  <headerFooter alignWithMargins="0">
    <oddHeader>&amp;RПродовження додатка 2</oddHeader>
  </headerFooter>
  <rowBreaks count="5" manualBreakCount="5">
    <brk id="16" max="9" man="1"/>
    <brk id="23" max="9" man="1"/>
    <brk id="34" max="9" man="1"/>
    <brk id="41" max="9" man="1"/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2015-09-07T05:26:03Z</cp:lastPrinted>
  <dcterms:created xsi:type="dcterms:W3CDTF">2009-05-12T09:31:38Z</dcterms:created>
  <dcterms:modified xsi:type="dcterms:W3CDTF">2015-10-20T06:05:52Z</dcterms:modified>
  <cp:category/>
  <cp:version/>
  <cp:contentType/>
  <cp:contentStatus/>
</cp:coreProperties>
</file>